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2240" windowHeight="9180" firstSheet="1" activeTab="8"/>
  </bookViews>
  <sheets>
    <sheet name="ENERO 2022" sheetId="1" r:id="rId1"/>
    <sheet name="FEBRERO 2022" sheetId="2" r:id="rId2"/>
    <sheet name="MARZO 2022" sheetId="3" r:id="rId3"/>
    <sheet name="ABRIL 2022" sheetId="4" r:id="rId4"/>
    <sheet name="MAYO 2022" sheetId="5" r:id="rId5"/>
    <sheet name="JUNIO 2022" sheetId="6" r:id="rId6"/>
    <sheet name="JULIO 2022" sheetId="7" r:id="rId7"/>
    <sheet name="AGOSTO 2022" sheetId="8" r:id="rId8"/>
    <sheet name="SEPTIEMBRE 2022" sheetId="9" r:id="rId9"/>
    <sheet name="Hoja3" sheetId="10" r:id="rId10"/>
  </sheets>
  <definedNames>
    <definedName name="_xlnm.Print_Area" localSheetId="3">'ABRIL 2022'!$A$1:$S$15</definedName>
    <definedName name="_xlnm.Print_Area" localSheetId="7">'AGOSTO 2022'!$A$1:$S$15</definedName>
    <definedName name="_xlnm.Print_Area" localSheetId="0">'ENERO 2022'!$A$1:$S$15</definedName>
    <definedName name="_xlnm.Print_Area" localSheetId="1">'FEBRERO 2022'!$A$1:$S$15</definedName>
    <definedName name="_xlnm.Print_Area" localSheetId="6">'JULIO 2022'!$A$1:$S$15</definedName>
    <definedName name="_xlnm.Print_Area" localSheetId="5">'JUNIO 2022'!$A$1:$S$15</definedName>
    <definedName name="_xlnm.Print_Area" localSheetId="2">'MARZO 2022'!$A$1:$S$15</definedName>
    <definedName name="_xlnm.Print_Area" localSheetId="4">'MAYO 2022'!$A$1:$S$15</definedName>
    <definedName name="_xlnm.Print_Area" localSheetId="8">'SEPTIEMBRE 2022'!$A$1:$S$15</definedName>
  </definedNames>
  <calcPr fullCalcOnLoad="1"/>
</workbook>
</file>

<file path=xl/sharedStrings.xml><?xml version="1.0" encoding="utf-8"?>
<sst xmlns="http://schemas.openxmlformats.org/spreadsheetml/2006/main" count="956" uniqueCount="96">
  <si>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</si>
  <si>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</si>
  <si>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</si>
  <si>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</si>
  <si>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</si>
  <si>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</si>
  <si>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</si>
  <si>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</si>
  <si>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</si>
  <si>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</si>
  <si>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</si>
  <si>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</si>
  <si>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Portal de Trámite Ciudadano (PTC)</t>
  </si>
  <si>
    <t>d) Los servicios que ofrecce y las formas de acceder a ellos, horarios de atención y demás indicaciones necesarias, para que la ciudadanía pueda ejercer sus derechos y cumplir sus obligaciones</t>
  </si>
  <si>
    <t>Oficinas y dependencias que ofrecen el servicio</t>
  </si>
  <si>
    <t>Porcentaje de satisfacción sobre el uso del servicio</t>
  </si>
  <si>
    <t>Link para descargar el formulario de servicios</t>
  </si>
  <si>
    <t>No</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</si>
  <si>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</si>
  <si>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</si>
  <si>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</si>
  <si>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</si>
  <si>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</si>
  <si>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Número de ciudadanos/ciudadanas que accedieron al servicio en el último período
(mensual)</t>
  </si>
  <si>
    <t>no</t>
  </si>
  <si>
    <t>Ventanilla de Financiero</t>
  </si>
  <si>
    <t>Avenida 18 de Agosto y calle 10 de agosto  Telefono 2940869-extensión 217</t>
  </si>
  <si>
    <t>DIRRECCION AVENIDA 18 DE AGOSTO Y CALLE 10 DE AGOSTO</t>
  </si>
  <si>
    <r>
      <t xml:space="preserve">Cómo acceder al servicio
</t>
    </r>
    <r>
      <rPr>
        <sz val="12"/>
        <rFont val="Candara"/>
        <family val="2"/>
      </rPr>
      <t>(Se describe el detalle del proceso que debe seguir la o el ciudadano para la obtención del servicio).</t>
    </r>
  </si>
  <si>
    <r>
      <t xml:space="preserve">Requisitos para la obtención del servicio
</t>
    </r>
    <r>
      <rPr>
        <sz val="12"/>
        <rFont val="Candara"/>
        <family val="2"/>
      </rPr>
      <t>(Se deberá listar los requisitos que exige la obtención del servicio y donde se obtienen)</t>
    </r>
  </si>
  <si>
    <r>
      <t xml:space="preserve">Horario de atención al público
</t>
    </r>
    <r>
      <rPr>
        <sz val="12"/>
        <rFont val="Candara"/>
        <family val="2"/>
      </rPr>
      <t>(Detallar los días de la semana y horarios)</t>
    </r>
  </si>
  <si>
    <r>
      <t xml:space="preserve">Tiempo estimado de respuesta
</t>
    </r>
    <r>
      <rPr>
        <sz val="12"/>
        <rFont val="Candara"/>
        <family val="2"/>
      </rPr>
      <t>(Horas, Días, Semanas)</t>
    </r>
  </si>
  <si>
    <r>
      <t xml:space="preserve">Tipo de beneficiarios o usuarios del servicio
</t>
    </r>
    <r>
      <rPr>
        <sz val="12"/>
        <rFont val="Candara"/>
        <family val="2"/>
      </rPr>
      <t>(Describir si es para ciudadanía en general, personas naturales, personas jurídicas, ONG, Personal Médico)</t>
    </r>
  </si>
  <si>
    <r>
      <t xml:space="preserve">Tipos de canales disponibles de atención
presencial:
</t>
    </r>
    <r>
      <rPr>
        <sz val="12"/>
        <rFont val="Candara"/>
        <family val="2"/>
      </rPr>
      <t>(Detallar si es por ventanilla, oficina, brigada, página web, correo electrónico, chat en línea, contact center, call center, teléfono institución)</t>
    </r>
  </si>
  <si>
    <r>
      <t xml:space="preserve">Servicio Automatizado
</t>
    </r>
    <r>
      <rPr>
        <sz val="12"/>
        <rFont val="Candara"/>
        <family val="2"/>
      </rPr>
      <t>(Si/No)</t>
    </r>
  </si>
  <si>
    <t>1 semana</t>
  </si>
  <si>
    <t xml:space="preserve">Dirección Financiera-GADMSE </t>
  </si>
  <si>
    <t xml:space="preserve"> Prescripción </t>
  </si>
  <si>
    <t xml:space="preserve">1. Pago de Tasa Administrativa por Prescrición Dpto. de Rentas
2.  Solicitud Dirigida al Director Financiera 
3.- Certificado de Avalúos
4. Copia  a color de Cédula de Ciudadania y Papeleta de Votación.
</t>
  </si>
  <si>
    <t>1. Memorándum Dpto. De Coactiva anexando documentación, suscrito por la Dirección Financiera .
2. Informe del Jefe de Coactiva si es aplicable la prescripción  de acuerdo al Código Tributario Art. 55. 
3. Elaboración de Resolución 
4.  Entrega de la  Original de la Resolución al Contribuyente y copias a los departamentos correspondiente.</t>
  </si>
  <si>
    <t>Toda Personal  Natural o Jurídica que solicite mediante oficio de Acuerdo a lo que establece  el Art.55 del Código Tributario</t>
  </si>
  <si>
    <t>Exoneración Varias</t>
  </si>
  <si>
    <t>1. Revisar estado de cuenta  del contribuyente.
2.- Elaborar Resolución de Acuerdo al lo solicitado 
3.- Entrega de la Original de la Resolución  al Contribuyente y  copia a los departamentos correspondientes.</t>
  </si>
  <si>
    <t>Instituciones públicas del Estado, Personas que acceden a Prestamos con el BIESS</t>
  </si>
  <si>
    <t>Acercarse a la Ventenilla de Dirección Financiera  con los requisitos correspondientes.</t>
  </si>
  <si>
    <t>Prescribirá en el plazo de cinco años, contados desde la fecha en que fueron exigibles. De acuerdo a lo que establece el Art. 55 del Codigo Tributario.</t>
  </si>
  <si>
    <t>A:     Predios Unifamiliares, Predios del Estado,
 Asistencia Social, Propiedades Extranjeras de Utilidad Pública 
Exenciones Temporales (Bienes Casas que se construyan con Prestamos del BIESS)</t>
  </si>
  <si>
    <t>1. Revisar estado de cuenta  del contribuyente.
2.- Elaborar Resolución de según caso
4.-Entrega de la Original de la Resolución  al Contribuyente y  copia a los departamentos correspondientes.</t>
  </si>
  <si>
    <t>1. Carta de Petición Dirigida a la Dirección Financiera  con documentos Habilitantes (Persona Juridica  nombramiento del Representante Legal y demás documentos Habilitantes) 
2.- Pago de Tasa Administrativa 
3.- Certificado de Avalúos</t>
  </si>
  <si>
    <t>Elaborado : Por Ing. Alexandra Buenaño Panchana</t>
  </si>
  <si>
    <t>(02) 2597700 EXTENSIÓN 248 (Número de teléfono y extensión)</t>
  </si>
  <si>
    <t>joseph_castillo@gadse-gob.ec</t>
  </si>
  <si>
    <t>MGTR.JOSEPH CASTILLO YAGUAL</t>
  </si>
  <si>
    <t>UN DIA O MAS DE ACUERDO AL INFORME DE LOS DEPARTEMENTOS</t>
  </si>
  <si>
    <t>1. Informe Técnico  de las Areas Corresponidnete.
2.- Elaborar Resolución de Acuerdo al lo solicitado 
3.- Entrega de la Original de la Resolución  al Contribuyente y  copia a los departamentos correspondientes.</t>
  </si>
  <si>
    <t>Exoneración  del 100% de Impuestos Predial por Tercera Edad 
PLUSVALIA ALCABALA</t>
  </si>
  <si>
    <t>1.- Pago de Tasa Administrativa  dpto. de Rentas.
2.- Solicitud Dirigida al Director Financiero. 
3.-Print departamento de rentas
4,- Copia  a color de Cédula de Ciudadania. 
5,- Certificado de TRANSFERECNIA DE COMINIO.                                        6,- MINUTA</t>
  </si>
  <si>
    <t>AL SIGUIENTE DIA</t>
  </si>
  <si>
    <t xml:space="preserve">Personas de la Tercera Edad </t>
  </si>
  <si>
    <t>Exoneracion de PLUSVALIA Y ALCABALA TERCERA EDAD</t>
  </si>
  <si>
    <t>EXONERACION POR TERCERA EDAD PATENTE MUNICIPAL</t>
  </si>
  <si>
    <t xml:space="preserve">Exoneración  del 100% de Impuestos Predial por Tercera Edad 
</t>
  </si>
  <si>
    <t>1.- Pago de Tasa Administrativa  dpto. de Rentas.
2.- Solicitud Dirigida al Director Financiero. 
3.-Print departamento de rentas
4,- Copia  a color de Cédula de Ciudadania. 
5,- RUC</t>
  </si>
  <si>
    <t>UN DIA  O  24 HORAS</t>
  </si>
  <si>
    <t>Toda Personal  Natural  de TERCERA EDAD</t>
  </si>
  <si>
    <t>EXENCIONES TEMPORALES</t>
  </si>
  <si>
    <t xml:space="preserve">EXENCIONES DE IMPUESTOS DE ACUERDO AL ART. No.547 No.554  Art. LEY DE INCENTIVOS TRIBUTARIOS-COOTAD 
</t>
  </si>
  <si>
    <t>1. Carta de Petición Dirigida a la Dirección Financiera  con documentos Habilitantes (Persona Juridica  nombramiento del Representante Legal y demás documentos Habilitantes) 
2.- Pago de Tasa Administrativa 
3.- Estados financieros</t>
  </si>
  <si>
    <t xml:space="preserve">Toda Personal  Natural o Jurídica que solicite mediante oficio </t>
  </si>
  <si>
    <t xml:space="preserve">De lunes a Vienres 08:00 a 17:00
</t>
  </si>
  <si>
    <t>S.5,25</t>
  </si>
  <si>
    <t>DD/MM/AAAA (02/007/2022)</t>
  </si>
  <si>
    <t>$10,94  (o mas de acuerdo al Avaluos del Solar) TASA DE PRESCRICION $7,38</t>
  </si>
  <si>
    <t>DD/MM/AAAA (04/03/2022)</t>
  </si>
  <si>
    <t>DD/MM/AAAA (18/04/2022)</t>
  </si>
  <si>
    <t>DD/MM/AAAA (09/05/2022)</t>
  </si>
  <si>
    <r>
      <t xml:space="preserve">Cómo acceder al servicio
</t>
    </r>
    <r>
      <rPr>
        <sz val="12"/>
        <color indexed="8"/>
        <rFont val="Candara"/>
        <family val="2"/>
      </rPr>
      <t>(Se describe el detalle del proceso que debe seguir la o el ciudadano para la obtención del servicio).</t>
    </r>
  </si>
  <si>
    <r>
      <t xml:space="preserve">Requisitos para la obtención del servicio
</t>
    </r>
    <r>
      <rPr>
        <sz val="12"/>
        <color indexed="8"/>
        <rFont val="Candara"/>
        <family val="2"/>
      </rPr>
      <t>(Se deberá listar los requisitos que exige la obtención del servicio y donde se obtienen)</t>
    </r>
  </si>
  <si>
    <r>
      <t xml:space="preserve">Horario de atención al público
</t>
    </r>
    <r>
      <rPr>
        <sz val="12"/>
        <color indexed="8"/>
        <rFont val="Candara"/>
        <family val="2"/>
      </rPr>
      <t>(Detallar los días de la semana y horarios)</t>
    </r>
  </si>
  <si>
    <r>
      <t xml:space="preserve">Tiempo estimado de respuesta
</t>
    </r>
    <r>
      <rPr>
        <sz val="12"/>
        <color indexed="8"/>
        <rFont val="Candara"/>
        <family val="2"/>
      </rPr>
      <t>(Horas, Días, Semanas)</t>
    </r>
  </si>
  <si>
    <r>
      <t xml:space="preserve">Tipo de beneficiarios o usuarios del servicio
</t>
    </r>
    <r>
      <rPr>
        <sz val="12"/>
        <color indexed="8"/>
        <rFont val="Candara"/>
        <family val="2"/>
      </rPr>
      <t>(Describir si es para ciudadanía en general, personas naturales, personas jurídicas, ONG, Personal Médico)</t>
    </r>
  </si>
  <si>
    <r>
      <t xml:space="preserve">Tipos de canales disponibles de atención
presencial:
</t>
    </r>
    <r>
      <rPr>
        <sz val="12"/>
        <color indexed="8"/>
        <rFont val="Candara"/>
        <family val="2"/>
      </rPr>
      <t>(Detallar si es por ventanilla, oficina, brigada, página web, correo electrónico, chat en línea, contact center, call center, teléfono institución)</t>
    </r>
  </si>
  <si>
    <r>
      <t xml:space="preserve">Servicio Automatizado
</t>
    </r>
    <r>
      <rPr>
        <sz val="12"/>
        <color indexed="8"/>
        <rFont val="Candara"/>
        <family val="2"/>
      </rPr>
      <t>(Si/No)</t>
    </r>
  </si>
  <si>
    <t>DD/MM/AAAA (06/06/2022)</t>
  </si>
  <si>
    <t>DD/MM/AAAA (05/07/2022)</t>
  </si>
  <si>
    <r>
      <t xml:space="preserve">Cómo acceder al servicio
</t>
    </r>
    <r>
      <rPr>
        <sz val="12"/>
        <color indexed="56"/>
        <rFont val="Candara"/>
        <family val="2"/>
      </rPr>
      <t>(Se describe el detalle del proceso que debe seguir la o el ciudadano para la obtención del servicio).</t>
    </r>
  </si>
  <si>
    <r>
      <t xml:space="preserve">Requisitos para la obtención del servicio
</t>
    </r>
    <r>
      <rPr>
        <sz val="12"/>
        <color indexed="56"/>
        <rFont val="Candara"/>
        <family val="2"/>
      </rPr>
      <t>(Se deberá listar los requisitos que exige la obtención del servicio y donde se obtienen)</t>
    </r>
  </si>
  <si>
    <r>
      <t xml:space="preserve">Horario de atención al público
</t>
    </r>
    <r>
      <rPr>
        <sz val="12"/>
        <color indexed="56"/>
        <rFont val="Candara"/>
        <family val="2"/>
      </rPr>
      <t>(Detallar los días de la semana y horarios)</t>
    </r>
  </si>
  <si>
    <r>
      <t xml:space="preserve">Tiempo estimado de respuesta
</t>
    </r>
    <r>
      <rPr>
        <sz val="12"/>
        <color indexed="56"/>
        <rFont val="Candara"/>
        <family val="2"/>
      </rPr>
      <t>(Horas, Días, Semanas)</t>
    </r>
  </si>
  <si>
    <r>
      <t xml:space="preserve">Tipo de beneficiarios o usuarios del servicio
</t>
    </r>
    <r>
      <rPr>
        <sz val="12"/>
        <color indexed="56"/>
        <rFont val="Candara"/>
        <family val="2"/>
      </rPr>
      <t>(Describir si es para ciudadanía en general, personas naturales, personas jurídicas, ONG, Personal Médico)</t>
    </r>
  </si>
  <si>
    <r>
      <t xml:space="preserve">Tipos de canales disponibles de atención
presencial:
</t>
    </r>
    <r>
      <rPr>
        <sz val="12"/>
        <color indexed="56"/>
        <rFont val="Candara"/>
        <family val="2"/>
      </rPr>
      <t>(Detallar si es por ventanilla, oficina, brigada, página web, correo electrónico, chat en línea, contact center, call center, teléfono institución)</t>
    </r>
  </si>
  <si>
    <r>
      <t xml:space="preserve">Servicio Automatizado
</t>
    </r>
    <r>
      <rPr>
        <sz val="12"/>
        <color indexed="56"/>
        <rFont val="Candara"/>
        <family val="2"/>
      </rPr>
      <t>(Si/No)</t>
    </r>
  </si>
  <si>
    <t>DD/MM/AAAA (01/08/2022)</t>
  </si>
  <si>
    <t>DD/MM/AAAA (01/09/2022)</t>
  </si>
  <si>
    <t>DD/MM/AAAA (01709/2022)</t>
  </si>
  <si>
    <t>1.- Pago de Tasa Administrativa  dpto. de Rentas.
2.- Solicitud Dirigida al Director Financiero. 
3.-Print departamento de rentas
4,- Copia  a color de Cédula de Ciudadania. 
5,- Certificado de TRANSFERENCIA DE COMINIO.                                        6,- MINUTA</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</si>
</sst>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00A]dddd\,\ dd&quot; de &quot;mmmm&quot; de &quot;yyyy"/>
    <numFmt numFmtId="177" formatCode="0.000%"/>
    <numFmt numFmtId="178" formatCode="0.0000%"/>
    <numFmt numFmtId="179" formatCode="0.0%"/>
    <numFmt numFmtId="180" formatCode="_-* #,##0.000\ _€_-;\-* #,##0.000\ _€_-;_-* &quot;-&quot;??\ _€_-;_-@_-"/>
    <numFmt numFmtId="181" formatCode="_-* #,##0.0000\ _€_-;\-* #,##0.0000\ _€_-;_-* &quot;-&quot;??\ _€_-;_-@_-"/>
    <numFmt numFmtId="182" formatCode="_-* #,##0.00000\ _€_-;\-* #,##0.00000\ _€_-;_-* &quot;-&quot;??\ _€_-;_-@_-"/>
  </numFmts>
  <fonts count="72">
    <font>
      <sz val="10"/>
      <name val="Arial"/>
      <family val="0"/>
    </font>
    <font>
      <sz val="8"/>
      <name val="Arial"/>
      <family val="2"/>
    </font>
    <font>
      <sz val="10"/>
      <name val="Candara"/>
      <family val="2"/>
    </font>
    <font>
      <b/>
      <sz val="12"/>
      <name val="Candara"/>
      <family val="2"/>
    </font>
    <font>
      <sz val="12"/>
      <name val="Candara"/>
      <family val="2"/>
    </font>
    <font>
      <sz val="11"/>
      <name val="Candara"/>
      <family val="2"/>
    </font>
    <font>
      <sz val="16"/>
      <name val="Candara"/>
      <family val="2"/>
    </font>
    <font>
      <sz val="18"/>
      <name val="Candara"/>
      <family val="2"/>
    </font>
    <font>
      <sz val="14"/>
      <name val="Candara"/>
      <family val="2"/>
    </font>
    <font>
      <b/>
      <sz val="16"/>
      <name val="Candara"/>
      <family val="2"/>
    </font>
    <font>
      <b/>
      <i/>
      <sz val="16"/>
      <name val="Candara"/>
      <family val="2"/>
    </font>
    <font>
      <sz val="12"/>
      <color indexed="8"/>
      <name val="Candara"/>
      <family val="2"/>
    </font>
    <font>
      <sz val="12"/>
      <color indexed="56"/>
      <name val="Candar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8"/>
      <color indexed="12"/>
      <name val="Candara"/>
      <family val="2"/>
    </font>
    <font>
      <b/>
      <sz val="12"/>
      <color indexed="8"/>
      <name val="Candara"/>
      <family val="2"/>
    </font>
    <font>
      <b/>
      <sz val="12"/>
      <color indexed="56"/>
      <name val="Candara"/>
      <family val="2"/>
    </font>
    <font>
      <u val="single"/>
      <sz val="16"/>
      <color indexed="12"/>
      <name val="Arial"/>
      <family val="2"/>
    </font>
    <font>
      <u val="single"/>
      <sz val="16"/>
      <color indexed="12"/>
      <name val="Candara"/>
      <family val="2"/>
    </font>
    <font>
      <b/>
      <sz val="14"/>
      <color indexed="8"/>
      <name val="Candara"/>
      <family val="2"/>
    </font>
    <font>
      <sz val="14"/>
      <color indexed="8"/>
      <name val="Candara"/>
      <family val="2"/>
    </font>
    <font>
      <b/>
      <sz val="16"/>
      <color indexed="12"/>
      <name val="Candara"/>
      <family val="2"/>
    </font>
    <font>
      <b/>
      <sz val="14"/>
      <color indexed="56"/>
      <name val="Candara"/>
      <family val="2"/>
    </font>
    <font>
      <sz val="14"/>
      <color indexed="56"/>
      <name val="Candar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8"/>
      <color theme="10"/>
      <name val="Candara"/>
      <family val="2"/>
    </font>
    <font>
      <b/>
      <sz val="12"/>
      <color theme="1"/>
      <name val="Candara"/>
      <family val="2"/>
    </font>
    <font>
      <b/>
      <sz val="12"/>
      <color theme="3"/>
      <name val="Candara"/>
      <family val="2"/>
    </font>
    <font>
      <b/>
      <sz val="14"/>
      <color theme="1"/>
      <name val="Candara"/>
      <family val="2"/>
    </font>
    <font>
      <sz val="14"/>
      <color theme="1"/>
      <name val="Candara"/>
      <family val="2"/>
    </font>
    <font>
      <u val="single"/>
      <sz val="16"/>
      <color rgb="FF0000FF"/>
      <name val="Candara"/>
      <family val="2"/>
    </font>
    <font>
      <b/>
      <sz val="16"/>
      <color rgb="FF0000FF"/>
      <name val="Candara"/>
      <family val="2"/>
    </font>
    <font>
      <u val="single"/>
      <sz val="16"/>
      <color theme="10"/>
      <name val="Arial"/>
      <family val="2"/>
    </font>
    <font>
      <u val="single"/>
      <sz val="16"/>
      <color theme="10"/>
      <name val="Candara"/>
      <family val="2"/>
    </font>
    <font>
      <b/>
      <sz val="14"/>
      <color theme="3"/>
      <name val="Candara"/>
      <family val="2"/>
    </font>
    <font>
      <sz val="14"/>
      <color theme="3"/>
      <name val="Candar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6" tint="-0.24997000396251678"/>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97">
    <xf numFmtId="0" fontId="0" fillId="0" borderId="0" xfId="0" applyAlignment="1">
      <alignment/>
    </xf>
    <xf numFmtId="0" fontId="2" fillId="33" borderId="0" xfId="0" applyFont="1" applyFill="1" applyAlignment="1">
      <alignment vertical="center"/>
    </xf>
    <xf numFmtId="0" fontId="2" fillId="0" borderId="0" xfId="0" applyFont="1" applyAlignment="1">
      <alignment vertical="center"/>
    </xf>
    <xf numFmtId="0" fontId="4" fillId="33" borderId="0" xfId="0" applyFont="1" applyFill="1" applyAlignment="1">
      <alignment vertical="center"/>
    </xf>
    <xf numFmtId="0" fontId="4" fillId="0" borderId="0" xfId="0" applyFont="1" applyAlignment="1">
      <alignment vertical="center"/>
    </xf>
    <xf numFmtId="0" fontId="2" fillId="33" borderId="0" xfId="0" applyFont="1" applyFill="1" applyBorder="1" applyAlignment="1">
      <alignment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shrinkToFit="1"/>
    </xf>
    <xf numFmtId="0" fontId="7" fillId="0" borderId="10" xfId="0" applyFont="1" applyBorder="1" applyAlignment="1">
      <alignment horizontal="center" vertical="center"/>
    </xf>
    <xf numFmtId="0" fontId="4"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8" fontId="4" fillId="0" borderId="10"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9" fontId="7" fillId="0" borderId="10" xfId="0" applyNumberFormat="1" applyFont="1" applyBorder="1" applyAlignment="1">
      <alignment horizontal="center" vertical="center"/>
    </xf>
    <xf numFmtId="0" fontId="7" fillId="0" borderId="10" xfId="0" applyFont="1" applyBorder="1" applyAlignment="1">
      <alignment vertical="center" wrapText="1"/>
    </xf>
    <xf numFmtId="0" fontId="61" fillId="0" borderId="10" xfId="45" applyFont="1" applyBorder="1" applyAlignment="1" applyProtection="1">
      <alignment vertical="center" wrapText="1"/>
      <protection/>
    </xf>
    <xf numFmtId="0" fontId="7" fillId="0" borderId="10" xfId="0" applyFont="1" applyBorder="1" applyAlignment="1">
      <alignment vertical="center"/>
    </xf>
    <xf numFmtId="0" fontId="61" fillId="0" borderId="10" xfId="45" applyFont="1" applyBorder="1" applyAlignment="1" applyProtection="1">
      <alignment horizontal="center" vertical="center"/>
      <protection/>
    </xf>
    <xf numFmtId="0" fontId="61" fillId="33" borderId="10" xfId="45" applyFont="1" applyFill="1" applyBorder="1" applyAlignment="1" applyProtection="1">
      <alignment horizontal="center" vertical="center" wrapText="1"/>
      <protection/>
    </xf>
    <xf numFmtId="3" fontId="7" fillId="0" borderId="10" xfId="45" applyNumberFormat="1" applyFont="1" applyBorder="1" applyAlignment="1" applyProtection="1">
      <alignment horizontal="center" vertical="center" wrapText="1"/>
      <protection/>
    </xf>
    <xf numFmtId="3" fontId="7" fillId="0" borderId="11" xfId="45" applyNumberFormat="1" applyFont="1" applyBorder="1" applyAlignment="1" applyProtection="1">
      <alignment horizontal="center" vertical="center" wrapText="1"/>
      <protection/>
    </xf>
    <xf numFmtId="9" fontId="7" fillId="0" borderId="11" xfId="54" applyFont="1" applyBorder="1" applyAlignment="1" applyProtection="1">
      <alignment horizontal="center" vertical="center" wrapText="1"/>
      <protection/>
    </xf>
    <xf numFmtId="0" fontId="6" fillId="33" borderId="0" xfId="0" applyFont="1" applyFill="1" applyAlignment="1">
      <alignment vertical="center"/>
    </xf>
    <xf numFmtId="0" fontId="6" fillId="33" borderId="0" xfId="0" applyFont="1" applyFill="1" applyBorder="1" applyAlignment="1">
      <alignment vertical="center"/>
    </xf>
    <xf numFmtId="0" fontId="3" fillId="10" borderId="10"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62" fillId="18" borderId="10" xfId="0" applyFont="1" applyFill="1" applyBorder="1" applyAlignment="1">
      <alignment horizontal="center" vertical="center" wrapText="1"/>
    </xf>
    <xf numFmtId="0" fontId="62" fillId="9" borderId="10" xfId="0"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4" fillId="10" borderId="10" xfId="0" applyFont="1" applyFill="1" applyBorder="1" applyAlignment="1">
      <alignment horizontal="center" vertical="center"/>
    </xf>
    <xf numFmtId="0" fontId="65" fillId="10" borderId="10" xfId="0" applyFont="1" applyFill="1" applyBorder="1" applyAlignment="1">
      <alignment vertical="center"/>
    </xf>
    <xf numFmtId="0" fontId="65" fillId="10" borderId="10" xfId="0" applyFont="1" applyFill="1" applyBorder="1" applyAlignment="1">
      <alignment horizontal="center" vertical="center"/>
    </xf>
    <xf numFmtId="0" fontId="9" fillId="17" borderId="10" xfId="0" applyFont="1" applyFill="1" applyBorder="1" applyAlignment="1">
      <alignment horizontal="center" vertical="center" wrapText="1"/>
    </xf>
    <xf numFmtId="0" fontId="66" fillId="17" borderId="12" xfId="0" applyFont="1" applyFill="1" applyBorder="1" applyAlignment="1">
      <alignment horizontal="center" vertical="center" wrapText="1"/>
    </xf>
    <xf numFmtId="0" fontId="67" fillId="17" borderId="13" xfId="0" applyFont="1" applyFill="1" applyBorder="1" applyAlignment="1">
      <alignment horizontal="center" vertical="center" wrapText="1"/>
    </xf>
    <xf numFmtId="0" fontId="67" fillId="17" borderId="14" xfId="0" applyFont="1" applyFill="1" applyBorder="1" applyAlignment="1">
      <alignment horizontal="center" vertical="center" wrapText="1"/>
    </xf>
    <xf numFmtId="0" fontId="9" fillId="37" borderId="12" xfId="0" applyFont="1" applyFill="1" applyBorder="1" applyAlignment="1">
      <alignment horizontal="left" vertical="center" wrapText="1"/>
    </xf>
    <xf numFmtId="0" fontId="9" fillId="37" borderId="13" xfId="0" applyFont="1" applyFill="1" applyBorder="1" applyAlignment="1">
      <alignment horizontal="left" vertical="center" wrapText="1"/>
    </xf>
    <xf numFmtId="0" fontId="9" fillId="37" borderId="14" xfId="0" applyFont="1" applyFill="1" applyBorder="1" applyAlignment="1">
      <alignment horizontal="left"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8" fillId="0" borderId="12" xfId="45" applyFont="1" applyBorder="1" applyAlignment="1" applyProtection="1">
      <alignment horizontal="center" vertical="center" wrapText="1"/>
      <protection/>
    </xf>
    <xf numFmtId="0" fontId="69" fillId="0" borderId="13" xfId="45" applyFont="1" applyBorder="1" applyAlignment="1" applyProtection="1">
      <alignment horizontal="center" vertical="center" wrapText="1"/>
      <protection/>
    </xf>
    <xf numFmtId="0" fontId="69" fillId="0" borderId="14" xfId="45" applyFont="1" applyBorder="1" applyAlignment="1" applyProtection="1">
      <alignment horizontal="center" vertical="center" wrapText="1"/>
      <protection/>
    </xf>
    <xf numFmtId="0" fontId="10" fillId="33" borderId="0" xfId="0" applyFont="1" applyFill="1" applyAlignment="1">
      <alignment horizontal="left" vertical="center"/>
    </xf>
    <xf numFmtId="0" fontId="6" fillId="33" borderId="0" xfId="0" applyFont="1" applyFill="1" applyBorder="1" applyAlignment="1">
      <alignment horizontal="center" vertical="center"/>
    </xf>
    <xf numFmtId="0" fontId="64" fillId="9" borderId="10" xfId="0" applyFont="1" applyFill="1" applyBorder="1" applyAlignment="1">
      <alignment horizontal="center" vertical="center"/>
    </xf>
    <xf numFmtId="0" fontId="65" fillId="9" borderId="10" xfId="0" applyFont="1" applyFill="1" applyBorder="1" applyAlignment="1">
      <alignment vertical="center"/>
    </xf>
    <xf numFmtId="0" fontId="65" fillId="9"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64" fillId="14" borderId="10" xfId="0" applyFont="1" applyFill="1" applyBorder="1" applyAlignment="1">
      <alignment horizontal="center" vertical="center"/>
    </xf>
    <xf numFmtId="0" fontId="65" fillId="14" borderId="10" xfId="0" applyFont="1" applyFill="1" applyBorder="1" applyAlignment="1">
      <alignment vertical="center"/>
    </xf>
    <xf numFmtId="0" fontId="65" fillId="14" borderId="10" xfId="0" applyFont="1" applyFill="1" applyBorder="1" applyAlignment="1">
      <alignment horizontal="center" vertical="center"/>
    </xf>
    <xf numFmtId="0" fontId="64" fillId="34" borderId="10" xfId="0" applyFont="1" applyFill="1" applyBorder="1" applyAlignment="1">
      <alignment horizontal="center" vertical="center"/>
    </xf>
    <xf numFmtId="0" fontId="65" fillId="34" borderId="10" xfId="0" applyFont="1" applyFill="1" applyBorder="1" applyAlignment="1">
      <alignment vertical="center"/>
    </xf>
    <xf numFmtId="0" fontId="65" fillId="34" borderId="10" xfId="0" applyFont="1" applyFill="1" applyBorder="1" applyAlignment="1">
      <alignment horizontal="center" vertical="center"/>
    </xf>
    <xf numFmtId="0" fontId="9" fillId="9" borderId="10" xfId="0" applyFont="1" applyFill="1" applyBorder="1" applyAlignment="1">
      <alignment horizontal="center" vertical="center" wrapText="1"/>
    </xf>
    <xf numFmtId="0" fontId="66" fillId="9" borderId="12" xfId="0" applyFont="1" applyFill="1" applyBorder="1" applyAlignment="1">
      <alignment horizontal="center" vertical="center" wrapText="1"/>
    </xf>
    <xf numFmtId="0" fontId="67" fillId="9" borderId="13" xfId="0" applyFont="1" applyFill="1" applyBorder="1" applyAlignment="1">
      <alignment horizontal="center" vertical="center" wrapText="1"/>
    </xf>
    <xf numFmtId="0" fontId="67" fillId="9" borderId="14" xfId="0" applyFont="1" applyFill="1" applyBorder="1" applyAlignment="1">
      <alignment horizontal="center" vertical="center" wrapText="1"/>
    </xf>
    <xf numFmtId="0" fontId="64" fillId="18" borderId="10" xfId="0" applyFont="1" applyFill="1" applyBorder="1" applyAlignment="1">
      <alignment horizontal="center" vertical="center"/>
    </xf>
    <xf numFmtId="0" fontId="65" fillId="18" borderId="10" xfId="0" applyFont="1" applyFill="1" applyBorder="1" applyAlignment="1">
      <alignment vertical="center"/>
    </xf>
    <xf numFmtId="0" fontId="65" fillId="18" borderId="10" xfId="0" applyFont="1" applyFill="1" applyBorder="1" applyAlignment="1">
      <alignment horizontal="center" vertical="center"/>
    </xf>
    <xf numFmtId="0" fontId="70" fillId="35" borderId="10" xfId="0" applyFont="1" applyFill="1" applyBorder="1" applyAlignment="1">
      <alignment horizontal="center" vertical="center"/>
    </xf>
    <xf numFmtId="0" fontId="71" fillId="35" borderId="10" xfId="0" applyFont="1" applyFill="1" applyBorder="1" applyAlignment="1">
      <alignment vertical="center"/>
    </xf>
    <xf numFmtId="0" fontId="71" fillId="35" borderId="10" xfId="0" applyFont="1" applyFill="1" applyBorder="1" applyAlignment="1">
      <alignment horizontal="center" vertical="center"/>
    </xf>
    <xf numFmtId="0" fontId="9" fillId="16" borderId="10" xfId="0" applyFont="1" applyFill="1" applyBorder="1" applyAlignment="1">
      <alignment horizontal="center" vertical="center" wrapText="1"/>
    </xf>
    <xf numFmtId="0" fontId="66" fillId="16" borderId="12" xfId="0" applyFont="1" applyFill="1" applyBorder="1" applyAlignment="1">
      <alignment horizontal="center" vertical="center" wrapText="1"/>
    </xf>
    <xf numFmtId="0" fontId="67" fillId="16" borderId="13" xfId="0" applyFont="1" applyFill="1" applyBorder="1" applyAlignment="1">
      <alignment horizontal="center" vertical="center" wrapText="1"/>
    </xf>
    <xf numFmtId="0" fontId="67" fillId="16" borderId="14" xfId="0" applyFont="1" applyFill="1" applyBorder="1" applyAlignment="1">
      <alignment horizontal="center" vertical="center" wrapText="1"/>
    </xf>
    <xf numFmtId="0" fontId="70" fillId="36" borderId="10" xfId="0" applyFont="1" applyFill="1" applyBorder="1" applyAlignment="1">
      <alignment horizontal="center" vertical="center"/>
    </xf>
    <xf numFmtId="0" fontId="71" fillId="36" borderId="10" xfId="0" applyFont="1" applyFill="1" applyBorder="1" applyAlignment="1">
      <alignment vertical="center"/>
    </xf>
    <xf numFmtId="0" fontId="71" fillId="36" borderId="10" xfId="0" applyFont="1" applyFill="1" applyBorder="1" applyAlignment="1">
      <alignment horizontal="center" vertical="center"/>
    </xf>
    <xf numFmtId="0" fontId="9" fillId="38" borderId="10" xfId="0" applyFont="1" applyFill="1" applyBorder="1" applyAlignment="1">
      <alignment horizontal="center" vertical="center" wrapText="1"/>
    </xf>
    <xf numFmtId="0" fontId="66" fillId="38" borderId="12" xfId="0" applyFont="1" applyFill="1" applyBorder="1" applyAlignment="1">
      <alignment horizontal="center" vertical="center" wrapText="1"/>
    </xf>
    <xf numFmtId="0" fontId="67" fillId="38" borderId="13" xfId="0" applyFont="1" applyFill="1" applyBorder="1" applyAlignment="1">
      <alignment horizontal="center" vertical="center" wrapText="1"/>
    </xf>
    <xf numFmtId="0" fontId="67" fillId="38" borderId="14" xfId="0" applyFont="1" applyFill="1" applyBorder="1" applyAlignment="1">
      <alignment horizontal="center" vertical="center" wrapText="1"/>
    </xf>
    <xf numFmtId="0" fontId="70" fillId="39" borderId="10" xfId="0" applyFont="1" applyFill="1" applyBorder="1" applyAlignment="1">
      <alignment horizontal="center" vertical="center"/>
    </xf>
    <xf numFmtId="0" fontId="71" fillId="39" borderId="10" xfId="0" applyFont="1" applyFill="1" applyBorder="1" applyAlignment="1">
      <alignment vertical="center"/>
    </xf>
    <xf numFmtId="0" fontId="71" fillId="39" borderId="10" xfId="0" applyFont="1" applyFill="1" applyBorder="1" applyAlignment="1">
      <alignment horizontal="center" vertical="center"/>
    </xf>
    <xf numFmtId="0" fontId="63" fillId="39"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D22"/>
  <sheetViews>
    <sheetView view="pageLayout" zoomScale="30" zoomScaleNormal="74" zoomScalePageLayoutView="30" workbookViewId="0" topLeftCell="A1">
      <selection activeCell="G10" sqref="G10:S10"/>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42" t="s">
        <v>2</v>
      </c>
      <c r="B1" s="42"/>
      <c r="C1" s="42"/>
      <c r="D1" s="42"/>
      <c r="E1" s="42"/>
      <c r="F1" s="42"/>
      <c r="G1" s="42"/>
      <c r="H1" s="43"/>
      <c r="I1" s="43"/>
      <c r="J1" s="43"/>
      <c r="K1" s="43"/>
      <c r="L1" s="43"/>
      <c r="M1" s="43"/>
      <c r="N1" s="43"/>
      <c r="O1" s="43"/>
      <c r="P1" s="43"/>
      <c r="Q1" s="43"/>
      <c r="R1" s="43"/>
      <c r="S1" s="43"/>
    </row>
    <row r="2" spans="1:19" ht="33" customHeight="1">
      <c r="A2" s="42" t="s">
        <v>13</v>
      </c>
      <c r="B2" s="44"/>
      <c r="C2" s="44"/>
      <c r="D2" s="44"/>
      <c r="E2" s="44"/>
      <c r="F2" s="44"/>
      <c r="G2" s="44"/>
      <c r="H2" s="43"/>
      <c r="I2" s="43"/>
      <c r="J2" s="43"/>
      <c r="K2" s="43"/>
      <c r="L2" s="43"/>
      <c r="M2" s="43"/>
      <c r="N2" s="43"/>
      <c r="O2" s="43"/>
      <c r="P2" s="43"/>
      <c r="Q2" s="43"/>
      <c r="R2" s="43"/>
      <c r="S2" s="43"/>
    </row>
    <row r="3" spans="1:27" s="4" customFormat="1" ht="161.25" customHeight="1">
      <c r="A3" s="34" t="s">
        <v>0</v>
      </c>
      <c r="B3" s="34" t="s">
        <v>9</v>
      </c>
      <c r="C3" s="34" t="s">
        <v>1</v>
      </c>
      <c r="D3" s="34" t="s">
        <v>28</v>
      </c>
      <c r="E3" s="34" t="s">
        <v>29</v>
      </c>
      <c r="F3" s="34" t="s">
        <v>20</v>
      </c>
      <c r="G3" s="34" t="s">
        <v>30</v>
      </c>
      <c r="H3" s="34" t="s">
        <v>19</v>
      </c>
      <c r="I3" s="34" t="s">
        <v>31</v>
      </c>
      <c r="J3" s="34" t="s">
        <v>32</v>
      </c>
      <c r="K3" s="34" t="s">
        <v>14</v>
      </c>
      <c r="L3" s="34" t="s">
        <v>18</v>
      </c>
      <c r="M3" s="34" t="s">
        <v>33</v>
      </c>
      <c r="N3" s="34" t="s">
        <v>34</v>
      </c>
      <c r="O3" s="34" t="s">
        <v>16</v>
      </c>
      <c r="P3" s="34" t="s">
        <v>11</v>
      </c>
      <c r="Q3" s="34" t="s">
        <v>23</v>
      </c>
      <c r="R3" s="34" t="s">
        <v>21</v>
      </c>
      <c r="S3" s="34"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4</v>
      </c>
      <c r="R4" s="30">
        <v>4</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24</v>
      </c>
      <c r="R5" s="12">
        <v>24</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2</v>
      </c>
      <c r="R6" s="12">
        <v>2</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1</v>
      </c>
      <c r="R7" s="12">
        <f>1</f>
        <v>1</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c r="R8" s="12"/>
      <c r="S8" s="23">
        <v>0.99</v>
      </c>
      <c r="AB8" s="2"/>
    </row>
    <row r="9" spans="1:23" ht="37.5" customHeight="1">
      <c r="A9" s="45" t="s">
        <v>10</v>
      </c>
      <c r="B9" s="45"/>
      <c r="C9" s="45"/>
      <c r="D9" s="45"/>
      <c r="E9" s="45"/>
      <c r="F9" s="45"/>
      <c r="G9" s="46" t="s">
        <v>12</v>
      </c>
      <c r="H9" s="47"/>
      <c r="I9" s="47"/>
      <c r="J9" s="47"/>
      <c r="K9" s="47"/>
      <c r="L9" s="47"/>
      <c r="M9" s="47"/>
      <c r="N9" s="47"/>
      <c r="O9" s="47"/>
      <c r="P9" s="47"/>
      <c r="Q9" s="47"/>
      <c r="R9" s="47"/>
      <c r="S9" s="48"/>
      <c r="T9" s="32"/>
      <c r="U9" s="32"/>
      <c r="V9" s="32"/>
      <c r="W9" s="32"/>
    </row>
    <row r="10" spans="1:28" ht="21.75" customHeight="1">
      <c r="A10" s="49" t="s">
        <v>3</v>
      </c>
      <c r="B10" s="50"/>
      <c r="C10" s="50"/>
      <c r="D10" s="50"/>
      <c r="E10" s="50"/>
      <c r="F10" s="51"/>
      <c r="G10" s="52" t="s">
        <v>71</v>
      </c>
      <c r="H10" s="53"/>
      <c r="I10" s="53"/>
      <c r="J10" s="53"/>
      <c r="K10" s="53"/>
      <c r="L10" s="53"/>
      <c r="M10" s="53"/>
      <c r="N10" s="53"/>
      <c r="O10" s="53"/>
      <c r="P10" s="53"/>
      <c r="Q10" s="53"/>
      <c r="R10" s="53"/>
      <c r="S10" s="54"/>
      <c r="T10" s="33"/>
      <c r="U10" s="32"/>
      <c r="V10" s="32"/>
      <c r="W10" s="32"/>
      <c r="AB10" s="2"/>
    </row>
    <row r="11" spans="1:28" ht="21" customHeight="1">
      <c r="A11" s="49" t="s">
        <v>4</v>
      </c>
      <c r="B11" s="50"/>
      <c r="C11" s="50"/>
      <c r="D11" s="50"/>
      <c r="E11" s="50"/>
      <c r="F11" s="51"/>
      <c r="G11" s="52" t="s">
        <v>22</v>
      </c>
      <c r="H11" s="53"/>
      <c r="I11" s="53"/>
      <c r="J11" s="53"/>
      <c r="K11" s="53"/>
      <c r="L11" s="53"/>
      <c r="M11" s="53"/>
      <c r="N11" s="53"/>
      <c r="O11" s="53"/>
      <c r="P11" s="53"/>
      <c r="Q11" s="53"/>
      <c r="R11" s="53"/>
      <c r="S11" s="54"/>
      <c r="T11" s="33"/>
      <c r="U11" s="32"/>
      <c r="V11" s="32"/>
      <c r="W11" s="32"/>
      <c r="AB11" s="2"/>
    </row>
    <row r="12" spans="1:28" ht="21.75" customHeight="1">
      <c r="A12" s="49" t="s">
        <v>7</v>
      </c>
      <c r="B12" s="50"/>
      <c r="C12" s="50"/>
      <c r="D12" s="50"/>
      <c r="E12" s="50"/>
      <c r="F12" s="51"/>
      <c r="G12" s="52" t="s">
        <v>27</v>
      </c>
      <c r="H12" s="53"/>
      <c r="I12" s="53"/>
      <c r="J12" s="53"/>
      <c r="K12" s="53"/>
      <c r="L12" s="53"/>
      <c r="M12" s="53"/>
      <c r="N12" s="53"/>
      <c r="O12" s="53"/>
      <c r="P12" s="53"/>
      <c r="Q12" s="53"/>
      <c r="R12" s="53"/>
      <c r="S12" s="54"/>
      <c r="T12" s="33"/>
      <c r="U12" s="32"/>
      <c r="V12" s="32"/>
      <c r="W12" s="32"/>
      <c r="AB12" s="2"/>
    </row>
    <row r="13" spans="1:28" ht="24.75" customHeight="1">
      <c r="A13" s="49" t="s">
        <v>8</v>
      </c>
      <c r="B13" s="50"/>
      <c r="C13" s="50"/>
      <c r="D13" s="50"/>
      <c r="E13" s="50"/>
      <c r="F13" s="51"/>
      <c r="G13" s="52" t="s">
        <v>52</v>
      </c>
      <c r="H13" s="53"/>
      <c r="I13" s="53"/>
      <c r="J13" s="53"/>
      <c r="K13" s="53"/>
      <c r="L13" s="53"/>
      <c r="M13" s="53"/>
      <c r="N13" s="53"/>
      <c r="O13" s="53"/>
      <c r="P13" s="53"/>
      <c r="Q13" s="53"/>
      <c r="R13" s="53"/>
      <c r="S13" s="54"/>
      <c r="T13" s="33"/>
      <c r="U13" s="32"/>
      <c r="V13" s="32"/>
      <c r="W13" s="32"/>
      <c r="AB13" s="2"/>
    </row>
    <row r="14" spans="1:28" ht="24" customHeight="1">
      <c r="A14" s="49" t="s">
        <v>5</v>
      </c>
      <c r="B14" s="50"/>
      <c r="C14" s="50"/>
      <c r="D14" s="50"/>
      <c r="E14" s="50"/>
      <c r="F14" s="51"/>
      <c r="G14" s="55" t="s">
        <v>51</v>
      </c>
      <c r="H14" s="56"/>
      <c r="I14" s="56"/>
      <c r="J14" s="56"/>
      <c r="K14" s="56"/>
      <c r="L14" s="56"/>
      <c r="M14" s="56"/>
      <c r="N14" s="56"/>
      <c r="O14" s="56"/>
      <c r="P14" s="56"/>
      <c r="Q14" s="56"/>
      <c r="R14" s="56"/>
      <c r="S14" s="57"/>
      <c r="T14" s="33"/>
      <c r="U14" s="32"/>
      <c r="V14" s="32"/>
      <c r="W14" s="32"/>
      <c r="AB14" s="2"/>
    </row>
    <row r="15" spans="1:28" ht="26.25" customHeight="1">
      <c r="A15" s="49" t="s">
        <v>6</v>
      </c>
      <c r="B15" s="50"/>
      <c r="C15" s="50"/>
      <c r="D15" s="50"/>
      <c r="E15" s="50"/>
      <c r="F15" s="51"/>
      <c r="G15" s="52" t="s">
        <v>50</v>
      </c>
      <c r="H15" s="53"/>
      <c r="I15" s="53"/>
      <c r="J15" s="53"/>
      <c r="K15" s="53"/>
      <c r="L15" s="53"/>
      <c r="M15" s="53"/>
      <c r="N15" s="53"/>
      <c r="O15" s="53"/>
      <c r="P15" s="53"/>
      <c r="Q15" s="53"/>
      <c r="R15" s="53"/>
      <c r="S15" s="54"/>
      <c r="T15" s="33"/>
      <c r="U15" s="32"/>
      <c r="V15" s="32"/>
      <c r="W15" s="32"/>
      <c r="AB15" s="2"/>
    </row>
    <row r="16" spans="1:30" s="1" customFormat="1" ht="16.5" customHeight="1">
      <c r="A16" s="58" t="s">
        <v>49</v>
      </c>
      <c r="B16" s="58"/>
      <c r="C16" s="58"/>
      <c r="D16" s="58"/>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59"/>
      <c r="M18" s="59"/>
      <c r="N18" s="59"/>
      <c r="O18" s="59"/>
      <c r="P18" s="59"/>
      <c r="Q18" s="59"/>
      <c r="R18" s="59"/>
      <c r="S18" s="59"/>
      <c r="T18" s="59"/>
      <c r="U18" s="59"/>
      <c r="V18" s="59"/>
      <c r="W18" s="59"/>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E20" sqref="E20"/>
    </sheetView>
  </sheetViews>
  <sheetFormatPr defaultColWidth="11.421875" defaultRowHeight="12.75"/>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AD22"/>
  <sheetViews>
    <sheetView view="pageLayout" zoomScale="60" zoomScaleNormal="74" zoomScalePageLayoutView="60" workbookViewId="0" topLeftCell="F10">
      <selection activeCell="G13" sqref="G13:S13"/>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60" t="s">
        <v>2</v>
      </c>
      <c r="B1" s="60"/>
      <c r="C1" s="60"/>
      <c r="D1" s="60"/>
      <c r="E1" s="60"/>
      <c r="F1" s="60"/>
      <c r="G1" s="60"/>
      <c r="H1" s="61"/>
      <c r="I1" s="61"/>
      <c r="J1" s="61"/>
      <c r="K1" s="61"/>
      <c r="L1" s="61"/>
      <c r="M1" s="61"/>
      <c r="N1" s="61"/>
      <c r="O1" s="61"/>
      <c r="P1" s="61"/>
      <c r="Q1" s="61"/>
      <c r="R1" s="61"/>
      <c r="S1" s="61"/>
    </row>
    <row r="2" spans="1:19" ht="33" customHeight="1">
      <c r="A2" s="60" t="s">
        <v>13</v>
      </c>
      <c r="B2" s="62"/>
      <c r="C2" s="62"/>
      <c r="D2" s="62"/>
      <c r="E2" s="62"/>
      <c r="F2" s="62"/>
      <c r="G2" s="62"/>
      <c r="H2" s="61"/>
      <c r="I2" s="61"/>
      <c r="J2" s="61"/>
      <c r="K2" s="61"/>
      <c r="L2" s="61"/>
      <c r="M2" s="61"/>
      <c r="N2" s="61"/>
      <c r="O2" s="61"/>
      <c r="P2" s="61"/>
      <c r="Q2" s="61"/>
      <c r="R2" s="61"/>
      <c r="S2" s="61"/>
    </row>
    <row r="3" spans="1:27" s="4" customFormat="1" ht="161.25" customHeight="1">
      <c r="A3" s="35" t="s">
        <v>0</v>
      </c>
      <c r="B3" s="35" t="s">
        <v>9</v>
      </c>
      <c r="C3" s="35" t="s">
        <v>1</v>
      </c>
      <c r="D3" s="35" t="s">
        <v>28</v>
      </c>
      <c r="E3" s="35" t="s">
        <v>29</v>
      </c>
      <c r="F3" s="35" t="s">
        <v>20</v>
      </c>
      <c r="G3" s="35" t="s">
        <v>30</v>
      </c>
      <c r="H3" s="35" t="s">
        <v>19</v>
      </c>
      <c r="I3" s="35" t="s">
        <v>31</v>
      </c>
      <c r="J3" s="35" t="s">
        <v>32</v>
      </c>
      <c r="K3" s="35" t="s">
        <v>14</v>
      </c>
      <c r="L3" s="35" t="s">
        <v>18</v>
      </c>
      <c r="M3" s="35" t="s">
        <v>33</v>
      </c>
      <c r="N3" s="35" t="s">
        <v>34</v>
      </c>
      <c r="O3" s="35" t="s">
        <v>16</v>
      </c>
      <c r="P3" s="35" t="s">
        <v>11</v>
      </c>
      <c r="Q3" s="35" t="s">
        <v>23</v>
      </c>
      <c r="R3" s="35" t="s">
        <v>21</v>
      </c>
      <c r="S3" s="35"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f>15</f>
        <v>15</v>
      </c>
      <c r="R4" s="30">
        <f>4+15</f>
        <v>19</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21</v>
      </c>
      <c r="R5" s="12">
        <f>24+21</f>
        <v>45</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c r="R6" s="12"/>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2</v>
      </c>
      <c r="R7" s="12">
        <f>1+2</f>
        <v>3</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c r="R8" s="12"/>
      <c r="S8" s="23">
        <v>0.99</v>
      </c>
      <c r="AB8" s="2"/>
    </row>
    <row r="9" spans="1:23" ht="37.5" customHeight="1">
      <c r="A9" s="45" t="s">
        <v>10</v>
      </c>
      <c r="B9" s="45"/>
      <c r="C9" s="45"/>
      <c r="D9" s="45"/>
      <c r="E9" s="45"/>
      <c r="F9" s="45"/>
      <c r="G9" s="46" t="s">
        <v>12</v>
      </c>
      <c r="H9" s="47"/>
      <c r="I9" s="47"/>
      <c r="J9" s="47"/>
      <c r="K9" s="47"/>
      <c r="L9" s="47"/>
      <c r="M9" s="47"/>
      <c r="N9" s="47"/>
      <c r="O9" s="47"/>
      <c r="P9" s="47"/>
      <c r="Q9" s="47"/>
      <c r="R9" s="47"/>
      <c r="S9" s="48"/>
      <c r="T9" s="32"/>
      <c r="U9" s="32"/>
      <c r="V9" s="32"/>
      <c r="W9" s="32"/>
    </row>
    <row r="10" spans="1:28" ht="21.75" customHeight="1">
      <c r="A10" s="49" t="s">
        <v>3</v>
      </c>
      <c r="B10" s="50"/>
      <c r="C10" s="50"/>
      <c r="D10" s="50"/>
      <c r="E10" s="50"/>
      <c r="F10" s="51"/>
      <c r="G10" s="63" t="s">
        <v>73</v>
      </c>
      <c r="H10" s="64"/>
      <c r="I10" s="64"/>
      <c r="J10" s="64"/>
      <c r="K10" s="64"/>
      <c r="L10" s="64"/>
      <c r="M10" s="64"/>
      <c r="N10" s="64"/>
      <c r="O10" s="64"/>
      <c r="P10" s="64"/>
      <c r="Q10" s="64"/>
      <c r="R10" s="64"/>
      <c r="S10" s="65"/>
      <c r="T10" s="33"/>
      <c r="U10" s="32"/>
      <c r="V10" s="32"/>
      <c r="W10" s="32"/>
      <c r="AB10" s="2"/>
    </row>
    <row r="11" spans="1:28" ht="21" customHeight="1">
      <c r="A11" s="49" t="s">
        <v>4</v>
      </c>
      <c r="B11" s="50"/>
      <c r="C11" s="50"/>
      <c r="D11" s="50"/>
      <c r="E11" s="50"/>
      <c r="F11" s="51"/>
      <c r="G11" s="52" t="s">
        <v>22</v>
      </c>
      <c r="H11" s="53"/>
      <c r="I11" s="53"/>
      <c r="J11" s="53"/>
      <c r="K11" s="53"/>
      <c r="L11" s="53"/>
      <c r="M11" s="53"/>
      <c r="N11" s="53"/>
      <c r="O11" s="53"/>
      <c r="P11" s="53"/>
      <c r="Q11" s="53"/>
      <c r="R11" s="53"/>
      <c r="S11" s="54"/>
      <c r="T11" s="33"/>
      <c r="U11" s="32"/>
      <c r="V11" s="32"/>
      <c r="W11" s="32"/>
      <c r="AB11" s="2"/>
    </row>
    <row r="12" spans="1:28" ht="21.75" customHeight="1">
      <c r="A12" s="49" t="s">
        <v>7</v>
      </c>
      <c r="B12" s="50"/>
      <c r="C12" s="50"/>
      <c r="D12" s="50"/>
      <c r="E12" s="50"/>
      <c r="F12" s="51"/>
      <c r="G12" s="52" t="s">
        <v>27</v>
      </c>
      <c r="H12" s="53"/>
      <c r="I12" s="53"/>
      <c r="J12" s="53"/>
      <c r="K12" s="53"/>
      <c r="L12" s="53"/>
      <c r="M12" s="53"/>
      <c r="N12" s="53"/>
      <c r="O12" s="53"/>
      <c r="P12" s="53"/>
      <c r="Q12" s="53"/>
      <c r="R12" s="53"/>
      <c r="S12" s="54"/>
      <c r="T12" s="33"/>
      <c r="U12" s="32"/>
      <c r="V12" s="32"/>
      <c r="W12" s="32"/>
      <c r="AB12" s="2"/>
    </row>
    <row r="13" spans="1:28" ht="24.75" customHeight="1">
      <c r="A13" s="49" t="s">
        <v>8</v>
      </c>
      <c r="B13" s="50"/>
      <c r="C13" s="50"/>
      <c r="D13" s="50"/>
      <c r="E13" s="50"/>
      <c r="F13" s="51"/>
      <c r="G13" s="52" t="s">
        <v>52</v>
      </c>
      <c r="H13" s="53"/>
      <c r="I13" s="53"/>
      <c r="J13" s="53"/>
      <c r="K13" s="53"/>
      <c r="L13" s="53"/>
      <c r="M13" s="53"/>
      <c r="N13" s="53"/>
      <c r="O13" s="53"/>
      <c r="P13" s="53"/>
      <c r="Q13" s="53"/>
      <c r="R13" s="53"/>
      <c r="S13" s="54"/>
      <c r="T13" s="33"/>
      <c r="U13" s="32"/>
      <c r="V13" s="32"/>
      <c r="W13" s="32"/>
      <c r="AB13" s="2"/>
    </row>
    <row r="14" spans="1:28" ht="24" customHeight="1">
      <c r="A14" s="49" t="s">
        <v>5</v>
      </c>
      <c r="B14" s="50"/>
      <c r="C14" s="50"/>
      <c r="D14" s="50"/>
      <c r="E14" s="50"/>
      <c r="F14" s="51"/>
      <c r="G14" s="55" t="s">
        <v>51</v>
      </c>
      <c r="H14" s="56"/>
      <c r="I14" s="56"/>
      <c r="J14" s="56"/>
      <c r="K14" s="56"/>
      <c r="L14" s="56"/>
      <c r="M14" s="56"/>
      <c r="N14" s="56"/>
      <c r="O14" s="56"/>
      <c r="P14" s="56"/>
      <c r="Q14" s="56"/>
      <c r="R14" s="56"/>
      <c r="S14" s="57"/>
      <c r="T14" s="33"/>
      <c r="U14" s="32"/>
      <c r="V14" s="32"/>
      <c r="W14" s="32"/>
      <c r="AB14" s="2"/>
    </row>
    <row r="15" spans="1:28" ht="26.25" customHeight="1">
      <c r="A15" s="49" t="s">
        <v>6</v>
      </c>
      <c r="B15" s="50"/>
      <c r="C15" s="50"/>
      <c r="D15" s="50"/>
      <c r="E15" s="50"/>
      <c r="F15" s="51"/>
      <c r="G15" s="52" t="s">
        <v>50</v>
      </c>
      <c r="H15" s="53"/>
      <c r="I15" s="53"/>
      <c r="J15" s="53"/>
      <c r="K15" s="53"/>
      <c r="L15" s="53"/>
      <c r="M15" s="53"/>
      <c r="N15" s="53"/>
      <c r="O15" s="53"/>
      <c r="P15" s="53"/>
      <c r="Q15" s="53"/>
      <c r="R15" s="53"/>
      <c r="S15" s="54"/>
      <c r="T15" s="33"/>
      <c r="U15" s="32"/>
      <c r="V15" s="32"/>
      <c r="W15" s="32"/>
      <c r="AB15" s="2"/>
    </row>
    <row r="16" spans="1:30" s="1" customFormat="1" ht="16.5" customHeight="1">
      <c r="A16" s="58" t="s">
        <v>49</v>
      </c>
      <c r="B16" s="58"/>
      <c r="C16" s="58"/>
      <c r="D16" s="58"/>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59"/>
      <c r="M18" s="59"/>
      <c r="N18" s="59"/>
      <c r="O18" s="59"/>
      <c r="P18" s="59"/>
      <c r="Q18" s="59"/>
      <c r="R18" s="59"/>
      <c r="S18" s="59"/>
      <c r="T18" s="59"/>
      <c r="U18" s="59"/>
      <c r="V18" s="59"/>
      <c r="W18" s="59"/>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S1"/>
    <mergeCell ref="A2:S2"/>
    <mergeCell ref="A9:F9"/>
    <mergeCell ref="G9:S9"/>
    <mergeCell ref="A10:F10"/>
    <mergeCell ref="G10:S10"/>
    <mergeCell ref="A11:F11"/>
    <mergeCell ref="G11:S11"/>
    <mergeCell ref="A12:F12"/>
    <mergeCell ref="G12:S12"/>
    <mergeCell ref="A13:F13"/>
    <mergeCell ref="G13:S13"/>
    <mergeCell ref="A14:F14"/>
    <mergeCell ref="G14:S14"/>
    <mergeCell ref="A15:F15"/>
    <mergeCell ref="G15:S15"/>
    <mergeCell ref="A16:D16"/>
    <mergeCell ref="L18:W18"/>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3.xml><?xml version="1.0" encoding="utf-8"?>
<worksheet xmlns="http://schemas.openxmlformats.org/spreadsheetml/2006/main" xmlns:r="http://schemas.openxmlformats.org/officeDocument/2006/relationships">
  <sheetPr>
    <tabColor rgb="FF0070C0"/>
  </sheetPr>
  <dimension ref="A1:AD22"/>
  <sheetViews>
    <sheetView view="pageLayout" zoomScale="60" zoomScaleNormal="74" zoomScalePageLayoutView="60" workbookViewId="0" topLeftCell="A7">
      <selection activeCell="A9" sqref="A9:S9"/>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66" t="s">
        <v>2</v>
      </c>
      <c r="B1" s="66"/>
      <c r="C1" s="66"/>
      <c r="D1" s="66"/>
      <c r="E1" s="66"/>
      <c r="F1" s="66"/>
      <c r="G1" s="66"/>
      <c r="H1" s="67"/>
      <c r="I1" s="67"/>
      <c r="J1" s="67"/>
      <c r="K1" s="67"/>
      <c r="L1" s="67"/>
      <c r="M1" s="67"/>
      <c r="N1" s="67"/>
      <c r="O1" s="67"/>
      <c r="P1" s="67"/>
      <c r="Q1" s="67"/>
      <c r="R1" s="67"/>
      <c r="S1" s="67"/>
    </row>
    <row r="2" spans="1:19" ht="33" customHeight="1">
      <c r="A2" s="66" t="s">
        <v>13</v>
      </c>
      <c r="B2" s="68"/>
      <c r="C2" s="68"/>
      <c r="D2" s="68"/>
      <c r="E2" s="68"/>
      <c r="F2" s="68"/>
      <c r="G2" s="68"/>
      <c r="H2" s="67"/>
      <c r="I2" s="67"/>
      <c r="J2" s="67"/>
      <c r="K2" s="67"/>
      <c r="L2" s="67"/>
      <c r="M2" s="67"/>
      <c r="N2" s="67"/>
      <c r="O2" s="67"/>
      <c r="P2" s="67"/>
      <c r="Q2" s="67"/>
      <c r="R2" s="67"/>
      <c r="S2" s="67"/>
    </row>
    <row r="3" spans="1:27" s="4" customFormat="1" ht="161.25" customHeight="1">
      <c r="A3" s="36" t="s">
        <v>0</v>
      </c>
      <c r="B3" s="36" t="s">
        <v>9</v>
      </c>
      <c r="C3" s="36" t="s">
        <v>1</v>
      </c>
      <c r="D3" s="36" t="s">
        <v>28</v>
      </c>
      <c r="E3" s="36" t="s">
        <v>29</v>
      </c>
      <c r="F3" s="36" t="s">
        <v>20</v>
      </c>
      <c r="G3" s="36" t="s">
        <v>30</v>
      </c>
      <c r="H3" s="36" t="s">
        <v>19</v>
      </c>
      <c r="I3" s="36" t="s">
        <v>31</v>
      </c>
      <c r="J3" s="36" t="s">
        <v>32</v>
      </c>
      <c r="K3" s="36" t="s">
        <v>14</v>
      </c>
      <c r="L3" s="36" t="s">
        <v>18</v>
      </c>
      <c r="M3" s="36" t="s">
        <v>33</v>
      </c>
      <c r="N3" s="36" t="s">
        <v>34</v>
      </c>
      <c r="O3" s="36" t="s">
        <v>16</v>
      </c>
      <c r="P3" s="36" t="s">
        <v>11</v>
      </c>
      <c r="Q3" s="36" t="s">
        <v>23</v>
      </c>
      <c r="R3" s="36" t="s">
        <v>21</v>
      </c>
      <c r="S3" s="36"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14</v>
      </c>
      <c r="R4" s="30">
        <f>4+15+14</f>
        <v>33</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41</v>
      </c>
      <c r="R5" s="12">
        <f>24+21+41</f>
        <v>86</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4</v>
      </c>
      <c r="R6" s="12">
        <v>4</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6</v>
      </c>
      <c r="R7" s="12">
        <f>1+2+6</f>
        <v>9</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c r="R8" s="12"/>
      <c r="S8" s="23">
        <v>0.99</v>
      </c>
      <c r="AB8" s="2"/>
    </row>
    <row r="9" spans="1:23" ht="37.5" customHeight="1">
      <c r="A9" s="45" t="s">
        <v>10</v>
      </c>
      <c r="B9" s="45"/>
      <c r="C9" s="45"/>
      <c r="D9" s="45"/>
      <c r="E9" s="45"/>
      <c r="F9" s="45"/>
      <c r="G9" s="46" t="s">
        <v>12</v>
      </c>
      <c r="H9" s="47"/>
      <c r="I9" s="47"/>
      <c r="J9" s="47"/>
      <c r="K9" s="47"/>
      <c r="L9" s="47"/>
      <c r="M9" s="47"/>
      <c r="N9" s="47"/>
      <c r="O9" s="47"/>
      <c r="P9" s="47"/>
      <c r="Q9" s="47"/>
      <c r="R9" s="47"/>
      <c r="S9" s="48"/>
      <c r="T9" s="32"/>
      <c r="U9" s="32"/>
      <c r="V9" s="32"/>
      <c r="W9" s="32"/>
    </row>
    <row r="10" spans="1:28" ht="21.75" customHeight="1">
      <c r="A10" s="49" t="s">
        <v>3</v>
      </c>
      <c r="B10" s="50"/>
      <c r="C10" s="50"/>
      <c r="D10" s="50"/>
      <c r="E10" s="50"/>
      <c r="F10" s="51"/>
      <c r="G10" s="63" t="s">
        <v>74</v>
      </c>
      <c r="H10" s="64"/>
      <c r="I10" s="64"/>
      <c r="J10" s="64"/>
      <c r="K10" s="64"/>
      <c r="L10" s="64"/>
      <c r="M10" s="64"/>
      <c r="N10" s="64"/>
      <c r="O10" s="64"/>
      <c r="P10" s="64"/>
      <c r="Q10" s="64"/>
      <c r="R10" s="64"/>
      <c r="S10" s="65"/>
      <c r="T10" s="33"/>
      <c r="U10" s="32"/>
      <c r="V10" s="32"/>
      <c r="W10" s="32"/>
      <c r="AB10" s="2"/>
    </row>
    <row r="11" spans="1:28" ht="21" customHeight="1">
      <c r="A11" s="49" t="s">
        <v>4</v>
      </c>
      <c r="B11" s="50"/>
      <c r="C11" s="50"/>
      <c r="D11" s="50"/>
      <c r="E11" s="50"/>
      <c r="F11" s="51"/>
      <c r="G11" s="52" t="s">
        <v>22</v>
      </c>
      <c r="H11" s="53"/>
      <c r="I11" s="53"/>
      <c r="J11" s="53"/>
      <c r="K11" s="53"/>
      <c r="L11" s="53"/>
      <c r="M11" s="53"/>
      <c r="N11" s="53"/>
      <c r="O11" s="53"/>
      <c r="P11" s="53"/>
      <c r="Q11" s="53"/>
      <c r="R11" s="53"/>
      <c r="S11" s="54"/>
      <c r="T11" s="33"/>
      <c r="U11" s="32"/>
      <c r="V11" s="32"/>
      <c r="W11" s="32"/>
      <c r="AB11" s="2"/>
    </row>
    <row r="12" spans="1:28" ht="21.75" customHeight="1">
      <c r="A12" s="49" t="s">
        <v>7</v>
      </c>
      <c r="B12" s="50"/>
      <c r="C12" s="50"/>
      <c r="D12" s="50"/>
      <c r="E12" s="50"/>
      <c r="F12" s="51"/>
      <c r="G12" s="52" t="s">
        <v>27</v>
      </c>
      <c r="H12" s="53"/>
      <c r="I12" s="53"/>
      <c r="J12" s="53"/>
      <c r="K12" s="53"/>
      <c r="L12" s="53"/>
      <c r="M12" s="53"/>
      <c r="N12" s="53"/>
      <c r="O12" s="53"/>
      <c r="P12" s="53"/>
      <c r="Q12" s="53"/>
      <c r="R12" s="53"/>
      <c r="S12" s="54"/>
      <c r="T12" s="33"/>
      <c r="U12" s="32"/>
      <c r="V12" s="32"/>
      <c r="W12" s="32"/>
      <c r="AB12" s="2"/>
    </row>
    <row r="13" spans="1:28" ht="24.75" customHeight="1">
      <c r="A13" s="49" t="s">
        <v>8</v>
      </c>
      <c r="B13" s="50"/>
      <c r="C13" s="50"/>
      <c r="D13" s="50"/>
      <c r="E13" s="50"/>
      <c r="F13" s="51"/>
      <c r="G13" s="52"/>
      <c r="H13" s="53"/>
      <c r="I13" s="53"/>
      <c r="J13" s="53"/>
      <c r="K13" s="53"/>
      <c r="L13" s="53"/>
      <c r="M13" s="53"/>
      <c r="N13" s="53"/>
      <c r="O13" s="53"/>
      <c r="P13" s="53"/>
      <c r="Q13" s="53"/>
      <c r="R13" s="53"/>
      <c r="S13" s="54"/>
      <c r="T13" s="33"/>
      <c r="U13" s="32"/>
      <c r="V13" s="32"/>
      <c r="W13" s="32"/>
      <c r="AB13" s="2"/>
    </row>
    <row r="14" spans="1:28" ht="24" customHeight="1">
      <c r="A14" s="49" t="s">
        <v>5</v>
      </c>
      <c r="B14" s="50"/>
      <c r="C14" s="50"/>
      <c r="D14" s="50"/>
      <c r="E14" s="50"/>
      <c r="F14" s="51"/>
      <c r="G14" s="55" t="s">
        <v>51</v>
      </c>
      <c r="H14" s="56"/>
      <c r="I14" s="56"/>
      <c r="J14" s="56"/>
      <c r="K14" s="56"/>
      <c r="L14" s="56"/>
      <c r="M14" s="56"/>
      <c r="N14" s="56"/>
      <c r="O14" s="56"/>
      <c r="P14" s="56"/>
      <c r="Q14" s="56"/>
      <c r="R14" s="56"/>
      <c r="S14" s="57"/>
      <c r="T14" s="33"/>
      <c r="U14" s="32"/>
      <c r="V14" s="32"/>
      <c r="W14" s="32"/>
      <c r="AB14" s="2"/>
    </row>
    <row r="15" spans="1:28" ht="26.25" customHeight="1">
      <c r="A15" s="49" t="s">
        <v>6</v>
      </c>
      <c r="B15" s="50"/>
      <c r="C15" s="50"/>
      <c r="D15" s="50"/>
      <c r="E15" s="50"/>
      <c r="F15" s="51"/>
      <c r="G15" s="52" t="s">
        <v>50</v>
      </c>
      <c r="H15" s="53"/>
      <c r="I15" s="53"/>
      <c r="J15" s="53"/>
      <c r="K15" s="53"/>
      <c r="L15" s="53"/>
      <c r="M15" s="53"/>
      <c r="N15" s="53"/>
      <c r="O15" s="53"/>
      <c r="P15" s="53"/>
      <c r="Q15" s="53"/>
      <c r="R15" s="53"/>
      <c r="S15" s="54"/>
      <c r="T15" s="33"/>
      <c r="U15" s="32"/>
      <c r="V15" s="32"/>
      <c r="W15" s="32"/>
      <c r="AB15" s="2"/>
    </row>
    <row r="16" spans="1:30" s="1" customFormat="1" ht="16.5" customHeight="1">
      <c r="A16" s="58" t="s">
        <v>49</v>
      </c>
      <c r="B16" s="58"/>
      <c r="C16" s="58"/>
      <c r="D16" s="58"/>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59"/>
      <c r="M18" s="59"/>
      <c r="N18" s="59"/>
      <c r="O18" s="59"/>
      <c r="P18" s="59"/>
      <c r="Q18" s="59"/>
      <c r="R18" s="59"/>
      <c r="S18" s="59"/>
      <c r="T18" s="59"/>
      <c r="U18" s="59"/>
      <c r="V18" s="59"/>
      <c r="W18" s="59"/>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4.xml><?xml version="1.0" encoding="utf-8"?>
<worksheet xmlns="http://schemas.openxmlformats.org/spreadsheetml/2006/main" xmlns:r="http://schemas.openxmlformats.org/officeDocument/2006/relationships">
  <sheetPr>
    <tabColor rgb="FF00B050"/>
  </sheetPr>
  <dimension ref="A1:AD22"/>
  <sheetViews>
    <sheetView view="pageLayout" zoomScale="60" zoomScaleNormal="74" zoomScalePageLayoutView="60" workbookViewId="0" topLeftCell="A1">
      <selection activeCell="G11" sqref="G11:S11"/>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69" t="s">
        <v>2</v>
      </c>
      <c r="B1" s="69"/>
      <c r="C1" s="69"/>
      <c r="D1" s="69"/>
      <c r="E1" s="69"/>
      <c r="F1" s="69"/>
      <c r="G1" s="69"/>
      <c r="H1" s="70"/>
      <c r="I1" s="70"/>
      <c r="J1" s="70"/>
      <c r="K1" s="70"/>
      <c r="L1" s="70"/>
      <c r="M1" s="70"/>
      <c r="N1" s="70"/>
      <c r="O1" s="70"/>
      <c r="P1" s="70"/>
      <c r="Q1" s="70"/>
      <c r="R1" s="70"/>
      <c r="S1" s="70"/>
    </row>
    <row r="2" spans="1:19" ht="33" customHeight="1">
      <c r="A2" s="69" t="s">
        <v>13</v>
      </c>
      <c r="B2" s="71"/>
      <c r="C2" s="71"/>
      <c r="D2" s="71"/>
      <c r="E2" s="71"/>
      <c r="F2" s="71"/>
      <c r="G2" s="71"/>
      <c r="H2" s="70"/>
      <c r="I2" s="70"/>
      <c r="J2" s="70"/>
      <c r="K2" s="70"/>
      <c r="L2" s="70"/>
      <c r="M2" s="70"/>
      <c r="N2" s="70"/>
      <c r="O2" s="70"/>
      <c r="P2" s="70"/>
      <c r="Q2" s="70"/>
      <c r="R2" s="70"/>
      <c r="S2" s="70"/>
    </row>
    <row r="3" spans="1:27" s="4" customFormat="1" ht="161.25" customHeight="1">
      <c r="A3" s="37" t="s">
        <v>0</v>
      </c>
      <c r="B3" s="37" t="s">
        <v>9</v>
      </c>
      <c r="C3" s="37" t="s">
        <v>1</v>
      </c>
      <c r="D3" s="37" t="s">
        <v>28</v>
      </c>
      <c r="E3" s="37" t="s">
        <v>29</v>
      </c>
      <c r="F3" s="37" t="s">
        <v>20</v>
      </c>
      <c r="G3" s="37" t="s">
        <v>30</v>
      </c>
      <c r="H3" s="37" t="s">
        <v>19</v>
      </c>
      <c r="I3" s="37" t="s">
        <v>31</v>
      </c>
      <c r="J3" s="37" t="s">
        <v>32</v>
      </c>
      <c r="K3" s="37" t="s">
        <v>14</v>
      </c>
      <c r="L3" s="37" t="s">
        <v>18</v>
      </c>
      <c r="M3" s="37" t="s">
        <v>33</v>
      </c>
      <c r="N3" s="37" t="s">
        <v>34</v>
      </c>
      <c r="O3" s="37" t="s">
        <v>16</v>
      </c>
      <c r="P3" s="37" t="s">
        <v>11</v>
      </c>
      <c r="Q3" s="37" t="s">
        <v>23</v>
      </c>
      <c r="R3" s="37" t="s">
        <v>21</v>
      </c>
      <c r="S3" s="37"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23</v>
      </c>
      <c r="R4" s="30">
        <f>4+15+14+23</f>
        <v>56</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29</v>
      </c>
      <c r="R5" s="12">
        <f>24+21+41+29</f>
        <v>115</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4</v>
      </c>
      <c r="R6" s="12">
        <f>4+4</f>
        <v>8</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2</v>
      </c>
      <c r="R7" s="12">
        <f>1+2+6+2</f>
        <v>11</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c r="R8" s="12"/>
      <c r="S8" s="23">
        <v>0.99</v>
      </c>
      <c r="AB8" s="2"/>
    </row>
    <row r="9" spans="1:23" ht="37.5" customHeight="1">
      <c r="A9" s="72"/>
      <c r="B9" s="72"/>
      <c r="C9" s="72"/>
      <c r="D9" s="72"/>
      <c r="E9" s="72"/>
      <c r="F9" s="72"/>
      <c r="G9" s="73" t="s">
        <v>12</v>
      </c>
      <c r="H9" s="74"/>
      <c r="I9" s="74"/>
      <c r="J9" s="74"/>
      <c r="K9" s="74"/>
      <c r="L9" s="74"/>
      <c r="M9" s="74"/>
      <c r="N9" s="74"/>
      <c r="O9" s="74"/>
      <c r="P9" s="74"/>
      <c r="Q9" s="74"/>
      <c r="R9" s="74"/>
      <c r="S9" s="75"/>
      <c r="T9" s="32"/>
      <c r="U9" s="32"/>
      <c r="V9" s="32"/>
      <c r="W9" s="32"/>
    </row>
    <row r="10" spans="1:28" ht="21.75" customHeight="1">
      <c r="A10" s="49" t="s">
        <v>3</v>
      </c>
      <c r="B10" s="50"/>
      <c r="C10" s="50"/>
      <c r="D10" s="50"/>
      <c r="E10" s="50"/>
      <c r="F10" s="51"/>
      <c r="G10" s="63" t="s">
        <v>75</v>
      </c>
      <c r="H10" s="64"/>
      <c r="I10" s="64"/>
      <c r="J10" s="64"/>
      <c r="K10" s="64"/>
      <c r="L10" s="64"/>
      <c r="M10" s="64"/>
      <c r="N10" s="64"/>
      <c r="O10" s="64"/>
      <c r="P10" s="64"/>
      <c r="Q10" s="64"/>
      <c r="R10" s="64"/>
      <c r="S10" s="65"/>
      <c r="T10" s="33"/>
      <c r="U10" s="32"/>
      <c r="V10" s="32"/>
      <c r="W10" s="32"/>
      <c r="AB10" s="2"/>
    </row>
    <row r="11" spans="1:28" ht="21" customHeight="1">
      <c r="A11" s="49" t="s">
        <v>4</v>
      </c>
      <c r="B11" s="50"/>
      <c r="C11" s="50"/>
      <c r="D11" s="50"/>
      <c r="E11" s="50"/>
      <c r="F11" s="51"/>
      <c r="G11" s="52" t="s">
        <v>22</v>
      </c>
      <c r="H11" s="53"/>
      <c r="I11" s="53"/>
      <c r="J11" s="53"/>
      <c r="K11" s="53"/>
      <c r="L11" s="53"/>
      <c r="M11" s="53"/>
      <c r="N11" s="53"/>
      <c r="O11" s="53"/>
      <c r="P11" s="53"/>
      <c r="Q11" s="53"/>
      <c r="R11" s="53"/>
      <c r="S11" s="54"/>
      <c r="T11" s="33"/>
      <c r="U11" s="32"/>
      <c r="V11" s="32"/>
      <c r="W11" s="32"/>
      <c r="AB11" s="2"/>
    </row>
    <row r="12" spans="1:28" ht="21.75" customHeight="1">
      <c r="A12" s="49" t="s">
        <v>7</v>
      </c>
      <c r="B12" s="50"/>
      <c r="C12" s="50"/>
      <c r="D12" s="50"/>
      <c r="E12" s="50"/>
      <c r="F12" s="51"/>
      <c r="G12" s="52" t="s">
        <v>27</v>
      </c>
      <c r="H12" s="53"/>
      <c r="I12" s="53"/>
      <c r="J12" s="53"/>
      <c r="K12" s="53"/>
      <c r="L12" s="53"/>
      <c r="M12" s="53"/>
      <c r="N12" s="53"/>
      <c r="O12" s="53"/>
      <c r="P12" s="53"/>
      <c r="Q12" s="53"/>
      <c r="R12" s="53"/>
      <c r="S12" s="54"/>
      <c r="T12" s="33"/>
      <c r="U12" s="32"/>
      <c r="V12" s="32"/>
      <c r="W12" s="32"/>
      <c r="AB12" s="2"/>
    </row>
    <row r="13" spans="1:28" ht="24.75" customHeight="1">
      <c r="A13" s="49" t="s">
        <v>8</v>
      </c>
      <c r="B13" s="50"/>
      <c r="C13" s="50"/>
      <c r="D13" s="50"/>
      <c r="E13" s="50"/>
      <c r="F13" s="51"/>
      <c r="G13" s="52"/>
      <c r="H13" s="53"/>
      <c r="I13" s="53"/>
      <c r="J13" s="53"/>
      <c r="K13" s="53"/>
      <c r="L13" s="53"/>
      <c r="M13" s="53"/>
      <c r="N13" s="53"/>
      <c r="O13" s="53"/>
      <c r="P13" s="53"/>
      <c r="Q13" s="53"/>
      <c r="R13" s="53"/>
      <c r="S13" s="54"/>
      <c r="T13" s="33"/>
      <c r="U13" s="32"/>
      <c r="V13" s="32"/>
      <c r="W13" s="32"/>
      <c r="AB13" s="2"/>
    </row>
    <row r="14" spans="1:28" ht="24" customHeight="1">
      <c r="A14" s="49" t="s">
        <v>5</v>
      </c>
      <c r="B14" s="50"/>
      <c r="C14" s="50"/>
      <c r="D14" s="50"/>
      <c r="E14" s="50"/>
      <c r="F14" s="51"/>
      <c r="G14" s="55" t="s">
        <v>51</v>
      </c>
      <c r="H14" s="56"/>
      <c r="I14" s="56"/>
      <c r="J14" s="56"/>
      <c r="K14" s="56"/>
      <c r="L14" s="56"/>
      <c r="M14" s="56"/>
      <c r="N14" s="56"/>
      <c r="O14" s="56"/>
      <c r="P14" s="56"/>
      <c r="Q14" s="56"/>
      <c r="R14" s="56"/>
      <c r="S14" s="57"/>
      <c r="T14" s="33"/>
      <c r="U14" s="32"/>
      <c r="V14" s="32"/>
      <c r="W14" s="32"/>
      <c r="AB14" s="2"/>
    </row>
    <row r="15" spans="1:28" ht="26.25" customHeight="1">
      <c r="A15" s="49" t="s">
        <v>6</v>
      </c>
      <c r="B15" s="50"/>
      <c r="C15" s="50"/>
      <c r="D15" s="50"/>
      <c r="E15" s="50"/>
      <c r="F15" s="51"/>
      <c r="G15" s="52" t="s">
        <v>50</v>
      </c>
      <c r="H15" s="53"/>
      <c r="I15" s="53"/>
      <c r="J15" s="53"/>
      <c r="K15" s="53"/>
      <c r="L15" s="53"/>
      <c r="M15" s="53"/>
      <c r="N15" s="53"/>
      <c r="O15" s="53"/>
      <c r="P15" s="53"/>
      <c r="Q15" s="53"/>
      <c r="R15" s="53"/>
      <c r="S15" s="54"/>
      <c r="T15" s="33"/>
      <c r="U15" s="32"/>
      <c r="V15" s="32"/>
      <c r="W15" s="32"/>
      <c r="AB15" s="2"/>
    </row>
    <row r="16" spans="1:30" s="1" customFormat="1" ht="16.5" customHeight="1">
      <c r="A16" s="58" t="s">
        <v>49</v>
      </c>
      <c r="B16" s="58"/>
      <c r="C16" s="58"/>
      <c r="D16" s="58"/>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59"/>
      <c r="M18" s="59"/>
      <c r="N18" s="59"/>
      <c r="O18" s="59"/>
      <c r="P18" s="59"/>
      <c r="Q18" s="59"/>
      <c r="R18" s="59"/>
      <c r="S18" s="59"/>
      <c r="T18" s="59"/>
      <c r="U18" s="59"/>
      <c r="V18" s="59"/>
      <c r="W18" s="59"/>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S1"/>
    <mergeCell ref="A2:S2"/>
    <mergeCell ref="A9:F9"/>
    <mergeCell ref="G9:S9"/>
    <mergeCell ref="A10:F10"/>
    <mergeCell ref="G10:S10"/>
    <mergeCell ref="A11:F11"/>
    <mergeCell ref="G11:S11"/>
    <mergeCell ref="A12:F12"/>
    <mergeCell ref="G12:S12"/>
    <mergeCell ref="A13:F13"/>
    <mergeCell ref="G13:S13"/>
    <mergeCell ref="A14:F14"/>
    <mergeCell ref="G14:S14"/>
    <mergeCell ref="A15:F15"/>
    <mergeCell ref="G15:S15"/>
    <mergeCell ref="A16:D16"/>
    <mergeCell ref="L18:W18"/>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5.xml><?xml version="1.0" encoding="utf-8"?>
<worksheet xmlns="http://schemas.openxmlformats.org/spreadsheetml/2006/main" xmlns:r="http://schemas.openxmlformats.org/officeDocument/2006/relationships">
  <sheetPr>
    <tabColor rgb="FFFFFF00"/>
  </sheetPr>
  <dimension ref="A1:AD22"/>
  <sheetViews>
    <sheetView view="pageLayout" zoomScale="60" zoomScaleNormal="74" zoomScalePageLayoutView="60" workbookViewId="0" topLeftCell="A7">
      <selection activeCell="A9" sqref="A9:F9"/>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76" t="s">
        <v>2</v>
      </c>
      <c r="B1" s="76"/>
      <c r="C1" s="76"/>
      <c r="D1" s="76"/>
      <c r="E1" s="76"/>
      <c r="F1" s="76"/>
      <c r="G1" s="76"/>
      <c r="H1" s="77"/>
      <c r="I1" s="77"/>
      <c r="J1" s="77"/>
      <c r="K1" s="77"/>
      <c r="L1" s="77"/>
      <c r="M1" s="77"/>
      <c r="N1" s="77"/>
      <c r="O1" s="77"/>
      <c r="P1" s="77"/>
      <c r="Q1" s="77"/>
      <c r="R1" s="77"/>
      <c r="S1" s="77"/>
    </row>
    <row r="2" spans="1:19" ht="33" customHeight="1">
      <c r="A2" s="76" t="s">
        <v>13</v>
      </c>
      <c r="B2" s="78"/>
      <c r="C2" s="78"/>
      <c r="D2" s="78"/>
      <c r="E2" s="78"/>
      <c r="F2" s="78"/>
      <c r="G2" s="78"/>
      <c r="H2" s="77"/>
      <c r="I2" s="77"/>
      <c r="J2" s="77"/>
      <c r="K2" s="77"/>
      <c r="L2" s="77"/>
      <c r="M2" s="77"/>
      <c r="N2" s="77"/>
      <c r="O2" s="77"/>
      <c r="P2" s="77"/>
      <c r="Q2" s="77"/>
      <c r="R2" s="77"/>
      <c r="S2" s="77"/>
    </row>
    <row r="3" spans="1:27" s="4" customFormat="1" ht="161.25" customHeight="1">
      <c r="A3" s="38" t="s">
        <v>0</v>
      </c>
      <c r="B3" s="38" t="s">
        <v>9</v>
      </c>
      <c r="C3" s="38" t="s">
        <v>1</v>
      </c>
      <c r="D3" s="38" t="s">
        <v>76</v>
      </c>
      <c r="E3" s="38" t="s">
        <v>77</v>
      </c>
      <c r="F3" s="38" t="s">
        <v>20</v>
      </c>
      <c r="G3" s="38" t="s">
        <v>78</v>
      </c>
      <c r="H3" s="38" t="s">
        <v>19</v>
      </c>
      <c r="I3" s="38" t="s">
        <v>79</v>
      </c>
      <c r="J3" s="38" t="s">
        <v>80</v>
      </c>
      <c r="K3" s="38" t="s">
        <v>14</v>
      </c>
      <c r="L3" s="38" t="s">
        <v>18</v>
      </c>
      <c r="M3" s="38" t="s">
        <v>81</v>
      </c>
      <c r="N3" s="38" t="s">
        <v>82</v>
      </c>
      <c r="O3" s="38" t="s">
        <v>16</v>
      </c>
      <c r="P3" s="38" t="s">
        <v>11</v>
      </c>
      <c r="Q3" s="38" t="s">
        <v>23</v>
      </c>
      <c r="R3" s="38" t="s">
        <v>21</v>
      </c>
      <c r="S3" s="38"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18</v>
      </c>
      <c r="R4" s="30">
        <f>4+15+14+23+18</f>
        <v>74</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31</v>
      </c>
      <c r="R5" s="12">
        <f>24+21+41+29+31</f>
        <v>146</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3</v>
      </c>
      <c r="R6" s="12">
        <f>4+4+3</f>
        <v>11</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2</v>
      </c>
      <c r="R7" s="12">
        <f>1+2+6+2+2</f>
        <v>13</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c r="R8" s="12"/>
      <c r="S8" s="23">
        <v>0.99</v>
      </c>
      <c r="AB8" s="2"/>
    </row>
    <row r="9" spans="1:23" ht="37.5" customHeight="1">
      <c r="A9" s="72"/>
      <c r="B9" s="72"/>
      <c r="C9" s="72"/>
      <c r="D9" s="72"/>
      <c r="E9" s="72"/>
      <c r="F9" s="72"/>
      <c r="G9" s="73" t="s">
        <v>12</v>
      </c>
      <c r="H9" s="74"/>
      <c r="I9" s="74"/>
      <c r="J9" s="74"/>
      <c r="K9" s="74"/>
      <c r="L9" s="74"/>
      <c r="M9" s="74"/>
      <c r="N9" s="74"/>
      <c r="O9" s="74"/>
      <c r="P9" s="74"/>
      <c r="Q9" s="74"/>
      <c r="R9" s="74"/>
      <c r="S9" s="75"/>
      <c r="T9" s="32"/>
      <c r="U9" s="32"/>
      <c r="V9" s="32"/>
      <c r="W9" s="32"/>
    </row>
    <row r="10" spans="1:28" ht="21.75" customHeight="1">
      <c r="A10" s="49" t="s">
        <v>3</v>
      </c>
      <c r="B10" s="50"/>
      <c r="C10" s="50"/>
      <c r="D10" s="50"/>
      <c r="E10" s="50"/>
      <c r="F10" s="51"/>
      <c r="G10" s="63" t="s">
        <v>83</v>
      </c>
      <c r="H10" s="64"/>
      <c r="I10" s="64"/>
      <c r="J10" s="64"/>
      <c r="K10" s="64"/>
      <c r="L10" s="64"/>
      <c r="M10" s="64"/>
      <c r="N10" s="64"/>
      <c r="O10" s="64"/>
      <c r="P10" s="64"/>
      <c r="Q10" s="64"/>
      <c r="R10" s="64"/>
      <c r="S10" s="65"/>
      <c r="T10" s="33"/>
      <c r="U10" s="32"/>
      <c r="V10" s="32"/>
      <c r="W10" s="32"/>
      <c r="AB10" s="2"/>
    </row>
    <row r="11" spans="1:28" ht="21" customHeight="1">
      <c r="A11" s="49" t="s">
        <v>4</v>
      </c>
      <c r="B11" s="50"/>
      <c r="C11" s="50"/>
      <c r="D11" s="50"/>
      <c r="E11" s="50"/>
      <c r="F11" s="51"/>
      <c r="G11" s="52" t="s">
        <v>22</v>
      </c>
      <c r="H11" s="53"/>
      <c r="I11" s="53"/>
      <c r="J11" s="53"/>
      <c r="K11" s="53"/>
      <c r="L11" s="53"/>
      <c r="M11" s="53"/>
      <c r="N11" s="53"/>
      <c r="O11" s="53"/>
      <c r="P11" s="53"/>
      <c r="Q11" s="53"/>
      <c r="R11" s="53"/>
      <c r="S11" s="54"/>
      <c r="T11" s="33"/>
      <c r="U11" s="32"/>
      <c r="V11" s="32"/>
      <c r="W11" s="32"/>
      <c r="AB11" s="2"/>
    </row>
    <row r="12" spans="1:28" ht="21.75" customHeight="1">
      <c r="A12" s="49" t="s">
        <v>7</v>
      </c>
      <c r="B12" s="50"/>
      <c r="C12" s="50"/>
      <c r="D12" s="50"/>
      <c r="E12" s="50"/>
      <c r="F12" s="51"/>
      <c r="G12" s="52" t="s">
        <v>27</v>
      </c>
      <c r="H12" s="53"/>
      <c r="I12" s="53"/>
      <c r="J12" s="53"/>
      <c r="K12" s="53"/>
      <c r="L12" s="53"/>
      <c r="M12" s="53"/>
      <c r="N12" s="53"/>
      <c r="O12" s="53"/>
      <c r="P12" s="53"/>
      <c r="Q12" s="53"/>
      <c r="R12" s="53"/>
      <c r="S12" s="54"/>
      <c r="T12" s="33"/>
      <c r="U12" s="32"/>
      <c r="V12" s="32"/>
      <c r="W12" s="32"/>
      <c r="AB12" s="2"/>
    </row>
    <row r="13" spans="1:28" ht="24.75" customHeight="1">
      <c r="A13" s="49" t="s">
        <v>8</v>
      </c>
      <c r="B13" s="50"/>
      <c r="C13" s="50"/>
      <c r="D13" s="50"/>
      <c r="E13" s="50"/>
      <c r="F13" s="51"/>
      <c r="G13" s="52"/>
      <c r="H13" s="53"/>
      <c r="I13" s="53"/>
      <c r="J13" s="53"/>
      <c r="K13" s="53"/>
      <c r="L13" s="53"/>
      <c r="M13" s="53"/>
      <c r="N13" s="53"/>
      <c r="O13" s="53"/>
      <c r="P13" s="53"/>
      <c r="Q13" s="53"/>
      <c r="R13" s="53"/>
      <c r="S13" s="54"/>
      <c r="T13" s="33"/>
      <c r="U13" s="32"/>
      <c r="V13" s="32"/>
      <c r="W13" s="32"/>
      <c r="AB13" s="2"/>
    </row>
    <row r="14" spans="1:28" ht="24" customHeight="1">
      <c r="A14" s="49" t="s">
        <v>5</v>
      </c>
      <c r="B14" s="50"/>
      <c r="C14" s="50"/>
      <c r="D14" s="50"/>
      <c r="E14" s="50"/>
      <c r="F14" s="51"/>
      <c r="G14" s="55" t="s">
        <v>51</v>
      </c>
      <c r="H14" s="56"/>
      <c r="I14" s="56"/>
      <c r="J14" s="56"/>
      <c r="K14" s="56"/>
      <c r="L14" s="56"/>
      <c r="M14" s="56"/>
      <c r="N14" s="56"/>
      <c r="O14" s="56"/>
      <c r="P14" s="56"/>
      <c r="Q14" s="56"/>
      <c r="R14" s="56"/>
      <c r="S14" s="57"/>
      <c r="T14" s="33"/>
      <c r="U14" s="32"/>
      <c r="V14" s="32"/>
      <c r="W14" s="32"/>
      <c r="AB14" s="2"/>
    </row>
    <row r="15" spans="1:28" ht="26.25" customHeight="1">
      <c r="A15" s="49" t="s">
        <v>6</v>
      </c>
      <c r="B15" s="50"/>
      <c r="C15" s="50"/>
      <c r="D15" s="50"/>
      <c r="E15" s="50"/>
      <c r="F15" s="51"/>
      <c r="G15" s="52" t="s">
        <v>50</v>
      </c>
      <c r="H15" s="53"/>
      <c r="I15" s="53"/>
      <c r="J15" s="53"/>
      <c r="K15" s="53"/>
      <c r="L15" s="53"/>
      <c r="M15" s="53"/>
      <c r="N15" s="53"/>
      <c r="O15" s="53"/>
      <c r="P15" s="53"/>
      <c r="Q15" s="53"/>
      <c r="R15" s="53"/>
      <c r="S15" s="54"/>
      <c r="T15" s="33"/>
      <c r="U15" s="32"/>
      <c r="V15" s="32"/>
      <c r="W15" s="32"/>
      <c r="AB15" s="2"/>
    </row>
    <row r="16" spans="1:30" s="1" customFormat="1" ht="16.5" customHeight="1">
      <c r="A16" s="58" t="s">
        <v>49</v>
      </c>
      <c r="B16" s="58"/>
      <c r="C16" s="58"/>
      <c r="D16" s="58"/>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59"/>
      <c r="M18" s="59"/>
      <c r="N18" s="59"/>
      <c r="O18" s="59"/>
      <c r="P18" s="59"/>
      <c r="Q18" s="59"/>
      <c r="R18" s="59"/>
      <c r="S18" s="59"/>
      <c r="T18" s="59"/>
      <c r="U18" s="59"/>
      <c r="V18" s="59"/>
      <c r="W18" s="59"/>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6.xml><?xml version="1.0" encoding="utf-8"?>
<worksheet xmlns="http://schemas.openxmlformats.org/spreadsheetml/2006/main" xmlns:r="http://schemas.openxmlformats.org/officeDocument/2006/relationships">
  <sheetPr>
    <tabColor rgb="FF0070C0"/>
  </sheetPr>
  <dimension ref="A1:AD22"/>
  <sheetViews>
    <sheetView view="pageLayout" zoomScale="60" zoomScaleNormal="74" zoomScalePageLayoutView="60" workbookViewId="0" topLeftCell="G1">
      <selection activeCell="G11" sqref="G11:S11"/>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60" t="s">
        <v>2</v>
      </c>
      <c r="B1" s="60"/>
      <c r="C1" s="60"/>
      <c r="D1" s="60"/>
      <c r="E1" s="60"/>
      <c r="F1" s="60"/>
      <c r="G1" s="60"/>
      <c r="H1" s="61"/>
      <c r="I1" s="61"/>
      <c r="J1" s="61"/>
      <c r="K1" s="61"/>
      <c r="L1" s="61"/>
      <c r="M1" s="61"/>
      <c r="N1" s="61"/>
      <c r="O1" s="61"/>
      <c r="P1" s="61"/>
      <c r="Q1" s="61"/>
      <c r="R1" s="61"/>
      <c r="S1" s="61"/>
    </row>
    <row r="2" spans="1:19" ht="33" customHeight="1">
      <c r="A2" s="60" t="s">
        <v>13</v>
      </c>
      <c r="B2" s="62"/>
      <c r="C2" s="62"/>
      <c r="D2" s="62"/>
      <c r="E2" s="62"/>
      <c r="F2" s="62"/>
      <c r="G2" s="62"/>
      <c r="H2" s="61"/>
      <c r="I2" s="61"/>
      <c r="J2" s="61"/>
      <c r="K2" s="61"/>
      <c r="L2" s="61"/>
      <c r="M2" s="61"/>
      <c r="N2" s="61"/>
      <c r="O2" s="61"/>
      <c r="P2" s="61"/>
      <c r="Q2" s="61"/>
      <c r="R2" s="61"/>
      <c r="S2" s="61"/>
    </row>
    <row r="3" spans="1:27" s="4" customFormat="1" ht="161.25" customHeight="1">
      <c r="A3" s="39" t="s">
        <v>0</v>
      </c>
      <c r="B3" s="39" t="s">
        <v>9</v>
      </c>
      <c r="C3" s="39" t="s">
        <v>1</v>
      </c>
      <c r="D3" s="39" t="s">
        <v>76</v>
      </c>
      <c r="E3" s="39" t="s">
        <v>77</v>
      </c>
      <c r="F3" s="39" t="s">
        <v>20</v>
      </c>
      <c r="G3" s="39" t="s">
        <v>78</v>
      </c>
      <c r="H3" s="39" t="s">
        <v>19</v>
      </c>
      <c r="I3" s="39" t="s">
        <v>79</v>
      </c>
      <c r="J3" s="39" t="s">
        <v>80</v>
      </c>
      <c r="K3" s="39" t="s">
        <v>14</v>
      </c>
      <c r="L3" s="39" t="s">
        <v>18</v>
      </c>
      <c r="M3" s="39" t="s">
        <v>81</v>
      </c>
      <c r="N3" s="39" t="s">
        <v>82</v>
      </c>
      <c r="O3" s="39" t="s">
        <v>16</v>
      </c>
      <c r="P3" s="39" t="s">
        <v>11</v>
      </c>
      <c r="Q3" s="39" t="s">
        <v>23</v>
      </c>
      <c r="R3" s="39" t="s">
        <v>21</v>
      </c>
      <c r="S3" s="39"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14</v>
      </c>
      <c r="R4" s="30">
        <f>4+15+14+23+18+14</f>
        <v>88</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17</v>
      </c>
      <c r="R5" s="12">
        <f>24+21+41+29+31+17</f>
        <v>163</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2</v>
      </c>
      <c r="R6" s="12">
        <f>4+4+3+2</f>
        <v>13</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1</v>
      </c>
      <c r="R7" s="12">
        <f>1+2+6+2+2+1</f>
        <v>14</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v>1</v>
      </c>
      <c r="R8" s="12">
        <v>1</v>
      </c>
      <c r="S8" s="23">
        <v>0.99</v>
      </c>
      <c r="AB8" s="2"/>
    </row>
    <row r="9" spans="1:23" ht="37.5" customHeight="1">
      <c r="A9" s="72"/>
      <c r="B9" s="72"/>
      <c r="C9" s="72"/>
      <c r="D9" s="72"/>
      <c r="E9" s="72"/>
      <c r="F9" s="72"/>
      <c r="G9" s="73" t="s">
        <v>12</v>
      </c>
      <c r="H9" s="74"/>
      <c r="I9" s="74"/>
      <c r="J9" s="74"/>
      <c r="K9" s="74"/>
      <c r="L9" s="74"/>
      <c r="M9" s="74"/>
      <c r="N9" s="74"/>
      <c r="O9" s="74"/>
      <c r="P9" s="74"/>
      <c r="Q9" s="74"/>
      <c r="R9" s="74"/>
      <c r="S9" s="75"/>
      <c r="T9" s="32"/>
      <c r="U9" s="32"/>
      <c r="V9" s="32"/>
      <c r="W9" s="32"/>
    </row>
    <row r="10" spans="1:28" ht="21.75" customHeight="1">
      <c r="A10" s="49" t="s">
        <v>3</v>
      </c>
      <c r="B10" s="50"/>
      <c r="C10" s="50"/>
      <c r="D10" s="50"/>
      <c r="E10" s="50"/>
      <c r="F10" s="51"/>
      <c r="G10" s="63" t="s">
        <v>84</v>
      </c>
      <c r="H10" s="64"/>
      <c r="I10" s="64"/>
      <c r="J10" s="64"/>
      <c r="K10" s="64"/>
      <c r="L10" s="64"/>
      <c r="M10" s="64"/>
      <c r="N10" s="64"/>
      <c r="O10" s="64"/>
      <c r="P10" s="64"/>
      <c r="Q10" s="64"/>
      <c r="R10" s="64"/>
      <c r="S10" s="65"/>
      <c r="T10" s="33"/>
      <c r="U10" s="32"/>
      <c r="V10" s="32"/>
      <c r="W10" s="32"/>
      <c r="AB10" s="2"/>
    </row>
    <row r="11" spans="1:28" ht="21" customHeight="1">
      <c r="A11" s="49" t="s">
        <v>4</v>
      </c>
      <c r="B11" s="50"/>
      <c r="C11" s="50"/>
      <c r="D11" s="50"/>
      <c r="E11" s="50"/>
      <c r="F11" s="51"/>
      <c r="G11" s="52" t="s">
        <v>22</v>
      </c>
      <c r="H11" s="53"/>
      <c r="I11" s="53"/>
      <c r="J11" s="53"/>
      <c r="K11" s="53"/>
      <c r="L11" s="53"/>
      <c r="M11" s="53"/>
      <c r="N11" s="53"/>
      <c r="O11" s="53"/>
      <c r="P11" s="53"/>
      <c r="Q11" s="53"/>
      <c r="R11" s="53"/>
      <c r="S11" s="54"/>
      <c r="T11" s="33"/>
      <c r="U11" s="32"/>
      <c r="V11" s="32"/>
      <c r="W11" s="32"/>
      <c r="AB11" s="2"/>
    </row>
    <row r="12" spans="1:28" ht="21.75" customHeight="1">
      <c r="A12" s="49" t="s">
        <v>7</v>
      </c>
      <c r="B12" s="50"/>
      <c r="C12" s="50"/>
      <c r="D12" s="50"/>
      <c r="E12" s="50"/>
      <c r="F12" s="51"/>
      <c r="G12" s="52" t="s">
        <v>27</v>
      </c>
      <c r="H12" s="53"/>
      <c r="I12" s="53"/>
      <c r="J12" s="53"/>
      <c r="K12" s="53"/>
      <c r="L12" s="53"/>
      <c r="M12" s="53"/>
      <c r="N12" s="53"/>
      <c r="O12" s="53"/>
      <c r="P12" s="53"/>
      <c r="Q12" s="53"/>
      <c r="R12" s="53"/>
      <c r="S12" s="54"/>
      <c r="T12" s="33"/>
      <c r="U12" s="32"/>
      <c r="V12" s="32"/>
      <c r="W12" s="32"/>
      <c r="AB12" s="2"/>
    </row>
    <row r="13" spans="1:28" ht="24.75" customHeight="1">
      <c r="A13" s="49" t="s">
        <v>8</v>
      </c>
      <c r="B13" s="50"/>
      <c r="C13" s="50"/>
      <c r="D13" s="50"/>
      <c r="E13" s="50"/>
      <c r="F13" s="51"/>
      <c r="G13" s="52"/>
      <c r="H13" s="53"/>
      <c r="I13" s="53"/>
      <c r="J13" s="53"/>
      <c r="K13" s="53"/>
      <c r="L13" s="53"/>
      <c r="M13" s="53"/>
      <c r="N13" s="53"/>
      <c r="O13" s="53"/>
      <c r="P13" s="53"/>
      <c r="Q13" s="53"/>
      <c r="R13" s="53"/>
      <c r="S13" s="54"/>
      <c r="T13" s="33"/>
      <c r="U13" s="32"/>
      <c r="V13" s="32"/>
      <c r="W13" s="32"/>
      <c r="AB13" s="2"/>
    </row>
    <row r="14" spans="1:28" ht="24" customHeight="1">
      <c r="A14" s="49" t="s">
        <v>5</v>
      </c>
      <c r="B14" s="50"/>
      <c r="C14" s="50"/>
      <c r="D14" s="50"/>
      <c r="E14" s="50"/>
      <c r="F14" s="51"/>
      <c r="G14" s="55" t="s">
        <v>51</v>
      </c>
      <c r="H14" s="56"/>
      <c r="I14" s="56"/>
      <c r="J14" s="56"/>
      <c r="K14" s="56"/>
      <c r="L14" s="56"/>
      <c r="M14" s="56"/>
      <c r="N14" s="56"/>
      <c r="O14" s="56"/>
      <c r="P14" s="56"/>
      <c r="Q14" s="56"/>
      <c r="R14" s="56"/>
      <c r="S14" s="57"/>
      <c r="T14" s="33"/>
      <c r="U14" s="32"/>
      <c r="V14" s="32"/>
      <c r="W14" s="32"/>
      <c r="AB14" s="2"/>
    </row>
    <row r="15" spans="1:28" ht="26.25" customHeight="1">
      <c r="A15" s="49" t="s">
        <v>6</v>
      </c>
      <c r="B15" s="50"/>
      <c r="C15" s="50"/>
      <c r="D15" s="50"/>
      <c r="E15" s="50"/>
      <c r="F15" s="51"/>
      <c r="G15" s="52" t="s">
        <v>50</v>
      </c>
      <c r="H15" s="53"/>
      <c r="I15" s="53"/>
      <c r="J15" s="53"/>
      <c r="K15" s="53"/>
      <c r="L15" s="53"/>
      <c r="M15" s="53"/>
      <c r="N15" s="53"/>
      <c r="O15" s="53"/>
      <c r="P15" s="53"/>
      <c r="Q15" s="53"/>
      <c r="R15" s="53"/>
      <c r="S15" s="54"/>
      <c r="T15" s="33"/>
      <c r="U15" s="32"/>
      <c r="V15" s="32"/>
      <c r="W15" s="32"/>
      <c r="AB15" s="2"/>
    </row>
    <row r="16" spans="1:30" s="1" customFormat="1" ht="16.5" customHeight="1">
      <c r="A16" s="58" t="s">
        <v>49</v>
      </c>
      <c r="B16" s="58"/>
      <c r="C16" s="58"/>
      <c r="D16" s="58"/>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59"/>
      <c r="M18" s="59"/>
      <c r="N18" s="59"/>
      <c r="O18" s="59"/>
      <c r="P18" s="59"/>
      <c r="Q18" s="59"/>
      <c r="R18" s="59"/>
      <c r="S18" s="59"/>
      <c r="T18" s="59"/>
      <c r="U18" s="59"/>
      <c r="V18" s="59"/>
      <c r="W18" s="59"/>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S1"/>
    <mergeCell ref="A2:S2"/>
    <mergeCell ref="A9:F9"/>
    <mergeCell ref="G9:S9"/>
    <mergeCell ref="A10:F10"/>
    <mergeCell ref="G10:S10"/>
    <mergeCell ref="A11:F11"/>
    <mergeCell ref="G11:S11"/>
    <mergeCell ref="A12:F12"/>
    <mergeCell ref="G12:S12"/>
    <mergeCell ref="A13:F13"/>
    <mergeCell ref="G13:S13"/>
    <mergeCell ref="A14:F14"/>
    <mergeCell ref="G14:S14"/>
    <mergeCell ref="A15:F15"/>
    <mergeCell ref="G15:S15"/>
    <mergeCell ref="A16:D16"/>
    <mergeCell ref="L18:W18"/>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7.xml><?xml version="1.0" encoding="utf-8"?>
<worksheet xmlns="http://schemas.openxmlformats.org/spreadsheetml/2006/main" xmlns:r="http://schemas.openxmlformats.org/officeDocument/2006/relationships">
  <sheetPr>
    <tabColor rgb="FF7030A0"/>
  </sheetPr>
  <dimension ref="A1:AD22"/>
  <sheetViews>
    <sheetView view="pageLayout" zoomScale="60" zoomScaleNormal="74" zoomScalePageLayoutView="60" workbookViewId="0" topLeftCell="G13">
      <selection activeCell="G11" sqref="G11:S11"/>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79" t="s">
        <v>2</v>
      </c>
      <c r="B1" s="79"/>
      <c r="C1" s="79"/>
      <c r="D1" s="79"/>
      <c r="E1" s="79"/>
      <c r="F1" s="79"/>
      <c r="G1" s="79"/>
      <c r="H1" s="80"/>
      <c r="I1" s="80"/>
      <c r="J1" s="80"/>
      <c r="K1" s="80"/>
      <c r="L1" s="80"/>
      <c r="M1" s="80"/>
      <c r="N1" s="80"/>
      <c r="O1" s="80"/>
      <c r="P1" s="80"/>
      <c r="Q1" s="80"/>
      <c r="R1" s="80"/>
      <c r="S1" s="80"/>
    </row>
    <row r="2" spans="1:19" ht="33" customHeight="1">
      <c r="A2" s="79" t="s">
        <v>13</v>
      </c>
      <c r="B2" s="81"/>
      <c r="C2" s="81"/>
      <c r="D2" s="81"/>
      <c r="E2" s="81"/>
      <c r="F2" s="81"/>
      <c r="G2" s="81"/>
      <c r="H2" s="80"/>
      <c r="I2" s="80"/>
      <c r="J2" s="80"/>
      <c r="K2" s="80"/>
      <c r="L2" s="80"/>
      <c r="M2" s="80"/>
      <c r="N2" s="80"/>
      <c r="O2" s="80"/>
      <c r="P2" s="80"/>
      <c r="Q2" s="80"/>
      <c r="R2" s="80"/>
      <c r="S2" s="80"/>
    </row>
    <row r="3" spans="1:27" s="4" customFormat="1" ht="161.25" customHeight="1">
      <c r="A3" s="40" t="s">
        <v>0</v>
      </c>
      <c r="B3" s="40" t="s">
        <v>9</v>
      </c>
      <c r="C3" s="40" t="s">
        <v>1</v>
      </c>
      <c r="D3" s="40" t="s">
        <v>85</v>
      </c>
      <c r="E3" s="40" t="s">
        <v>86</v>
      </c>
      <c r="F3" s="40" t="s">
        <v>20</v>
      </c>
      <c r="G3" s="40" t="s">
        <v>87</v>
      </c>
      <c r="H3" s="40" t="s">
        <v>19</v>
      </c>
      <c r="I3" s="40" t="s">
        <v>88</v>
      </c>
      <c r="J3" s="40" t="s">
        <v>89</v>
      </c>
      <c r="K3" s="40" t="s">
        <v>14</v>
      </c>
      <c r="L3" s="40" t="s">
        <v>18</v>
      </c>
      <c r="M3" s="40" t="s">
        <v>90</v>
      </c>
      <c r="N3" s="40" t="s">
        <v>91</v>
      </c>
      <c r="O3" s="40" t="s">
        <v>16</v>
      </c>
      <c r="P3" s="40" t="s">
        <v>11</v>
      </c>
      <c r="Q3" s="40" t="s">
        <v>23</v>
      </c>
      <c r="R3" s="40" t="s">
        <v>21</v>
      </c>
      <c r="S3" s="40"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14</v>
      </c>
      <c r="R4" s="30">
        <f>4+15+14+23+18+14+14</f>
        <v>102</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21</v>
      </c>
      <c r="R5" s="12">
        <f>24+21+41+29+31+17+21</f>
        <v>184</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3</v>
      </c>
      <c r="R6" s="12">
        <f>4+4+3+2+3</f>
        <v>16</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2</v>
      </c>
      <c r="R7" s="12">
        <f>1+2+6+2+2+1+2</f>
        <v>16</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v>0</v>
      </c>
      <c r="R8" s="12">
        <v>1</v>
      </c>
      <c r="S8" s="23">
        <v>0.99</v>
      </c>
      <c r="AB8" s="2"/>
    </row>
    <row r="9" spans="1:23" ht="37.5" customHeight="1">
      <c r="A9" s="82"/>
      <c r="B9" s="82"/>
      <c r="C9" s="82"/>
      <c r="D9" s="82"/>
      <c r="E9" s="82"/>
      <c r="F9" s="82"/>
      <c r="G9" s="83" t="s">
        <v>12</v>
      </c>
      <c r="H9" s="84"/>
      <c r="I9" s="84"/>
      <c r="J9" s="84"/>
      <c r="K9" s="84"/>
      <c r="L9" s="84"/>
      <c r="M9" s="84"/>
      <c r="N9" s="84"/>
      <c r="O9" s="84"/>
      <c r="P9" s="84"/>
      <c r="Q9" s="84"/>
      <c r="R9" s="84"/>
      <c r="S9" s="85"/>
      <c r="T9" s="32"/>
      <c r="U9" s="32"/>
      <c r="V9" s="32"/>
      <c r="W9" s="32"/>
    </row>
    <row r="10" spans="1:28" ht="21.75" customHeight="1">
      <c r="A10" s="49" t="s">
        <v>3</v>
      </c>
      <c r="B10" s="50"/>
      <c r="C10" s="50"/>
      <c r="D10" s="50"/>
      <c r="E10" s="50"/>
      <c r="F10" s="51"/>
      <c r="G10" s="63" t="s">
        <v>92</v>
      </c>
      <c r="H10" s="64"/>
      <c r="I10" s="64"/>
      <c r="J10" s="64"/>
      <c r="K10" s="64"/>
      <c r="L10" s="64"/>
      <c r="M10" s="64"/>
      <c r="N10" s="64"/>
      <c r="O10" s="64"/>
      <c r="P10" s="64"/>
      <c r="Q10" s="64"/>
      <c r="R10" s="64"/>
      <c r="S10" s="65"/>
      <c r="T10" s="33"/>
      <c r="U10" s="32"/>
      <c r="V10" s="32"/>
      <c r="W10" s="32"/>
      <c r="AB10" s="2"/>
    </row>
    <row r="11" spans="1:28" ht="21" customHeight="1">
      <c r="A11" s="49" t="s">
        <v>4</v>
      </c>
      <c r="B11" s="50"/>
      <c r="C11" s="50"/>
      <c r="D11" s="50"/>
      <c r="E11" s="50"/>
      <c r="F11" s="51"/>
      <c r="G11" s="52"/>
      <c r="H11" s="53"/>
      <c r="I11" s="53"/>
      <c r="J11" s="53"/>
      <c r="K11" s="53"/>
      <c r="L11" s="53"/>
      <c r="M11" s="53"/>
      <c r="N11" s="53"/>
      <c r="O11" s="53"/>
      <c r="P11" s="53"/>
      <c r="Q11" s="53"/>
      <c r="R11" s="53"/>
      <c r="S11" s="54"/>
      <c r="T11" s="33"/>
      <c r="U11" s="32"/>
      <c r="V11" s="32"/>
      <c r="W11" s="32"/>
      <c r="AB11" s="2"/>
    </row>
    <row r="12" spans="1:28" ht="21.75" customHeight="1">
      <c r="A12" s="49" t="s">
        <v>7</v>
      </c>
      <c r="B12" s="50"/>
      <c r="C12" s="50"/>
      <c r="D12" s="50"/>
      <c r="E12" s="50"/>
      <c r="F12" s="51"/>
      <c r="G12" s="52" t="s">
        <v>27</v>
      </c>
      <c r="H12" s="53"/>
      <c r="I12" s="53"/>
      <c r="J12" s="53"/>
      <c r="K12" s="53"/>
      <c r="L12" s="53"/>
      <c r="M12" s="53"/>
      <c r="N12" s="53"/>
      <c r="O12" s="53"/>
      <c r="P12" s="53"/>
      <c r="Q12" s="53"/>
      <c r="R12" s="53"/>
      <c r="S12" s="54"/>
      <c r="T12" s="33"/>
      <c r="U12" s="32"/>
      <c r="V12" s="32"/>
      <c r="W12" s="32"/>
      <c r="AB12" s="2"/>
    </row>
    <row r="13" spans="1:28" ht="24.75" customHeight="1">
      <c r="A13" s="49" t="s">
        <v>8</v>
      </c>
      <c r="B13" s="50"/>
      <c r="C13" s="50"/>
      <c r="D13" s="50"/>
      <c r="E13" s="50"/>
      <c r="F13" s="51"/>
      <c r="G13" s="52"/>
      <c r="H13" s="53"/>
      <c r="I13" s="53"/>
      <c r="J13" s="53"/>
      <c r="K13" s="53"/>
      <c r="L13" s="53"/>
      <c r="M13" s="53"/>
      <c r="N13" s="53"/>
      <c r="O13" s="53"/>
      <c r="P13" s="53"/>
      <c r="Q13" s="53"/>
      <c r="R13" s="53"/>
      <c r="S13" s="54"/>
      <c r="T13" s="33"/>
      <c r="U13" s="32"/>
      <c r="V13" s="32"/>
      <c r="W13" s="32"/>
      <c r="AB13" s="2"/>
    </row>
    <row r="14" spans="1:28" ht="24" customHeight="1">
      <c r="A14" s="49" t="s">
        <v>5</v>
      </c>
      <c r="B14" s="50"/>
      <c r="C14" s="50"/>
      <c r="D14" s="50"/>
      <c r="E14" s="50"/>
      <c r="F14" s="51"/>
      <c r="G14" s="55" t="s">
        <v>51</v>
      </c>
      <c r="H14" s="56"/>
      <c r="I14" s="56"/>
      <c r="J14" s="56"/>
      <c r="K14" s="56"/>
      <c r="L14" s="56"/>
      <c r="M14" s="56"/>
      <c r="N14" s="56"/>
      <c r="O14" s="56"/>
      <c r="P14" s="56"/>
      <c r="Q14" s="56"/>
      <c r="R14" s="56"/>
      <c r="S14" s="57"/>
      <c r="T14" s="33"/>
      <c r="U14" s="32"/>
      <c r="V14" s="32"/>
      <c r="W14" s="32"/>
      <c r="AB14" s="2"/>
    </row>
    <row r="15" spans="1:28" ht="26.25" customHeight="1">
      <c r="A15" s="49" t="s">
        <v>6</v>
      </c>
      <c r="B15" s="50"/>
      <c r="C15" s="50"/>
      <c r="D15" s="50"/>
      <c r="E15" s="50"/>
      <c r="F15" s="51"/>
      <c r="G15" s="52" t="s">
        <v>50</v>
      </c>
      <c r="H15" s="53"/>
      <c r="I15" s="53"/>
      <c r="J15" s="53"/>
      <c r="K15" s="53"/>
      <c r="L15" s="53"/>
      <c r="M15" s="53"/>
      <c r="N15" s="53"/>
      <c r="O15" s="53"/>
      <c r="P15" s="53"/>
      <c r="Q15" s="53"/>
      <c r="R15" s="53"/>
      <c r="S15" s="54"/>
      <c r="T15" s="33"/>
      <c r="U15" s="32"/>
      <c r="V15" s="32"/>
      <c r="W15" s="32"/>
      <c r="AB15" s="2"/>
    </row>
    <row r="16" spans="1:30" s="1" customFormat="1" ht="16.5" customHeight="1">
      <c r="A16" s="58" t="s">
        <v>49</v>
      </c>
      <c r="B16" s="58"/>
      <c r="C16" s="58"/>
      <c r="D16" s="58"/>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59"/>
      <c r="M18" s="59"/>
      <c r="N18" s="59"/>
      <c r="O18" s="59"/>
      <c r="P18" s="59"/>
      <c r="Q18" s="59"/>
      <c r="R18" s="59"/>
      <c r="S18" s="59"/>
      <c r="T18" s="59"/>
      <c r="U18" s="59"/>
      <c r="V18" s="59"/>
      <c r="W18" s="59"/>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8.xml><?xml version="1.0" encoding="utf-8"?>
<worksheet xmlns="http://schemas.openxmlformats.org/spreadsheetml/2006/main" xmlns:r="http://schemas.openxmlformats.org/officeDocument/2006/relationships">
  <sheetPr>
    <tabColor rgb="FF00B050"/>
  </sheetPr>
  <dimension ref="A1:AD22"/>
  <sheetViews>
    <sheetView view="pageLayout" zoomScale="60" zoomScaleNormal="74" zoomScalePageLayoutView="60" workbookViewId="0" topLeftCell="G7">
      <selection activeCell="G11" sqref="G11:S11"/>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86" t="s">
        <v>2</v>
      </c>
      <c r="B1" s="86"/>
      <c r="C1" s="86"/>
      <c r="D1" s="86"/>
      <c r="E1" s="86"/>
      <c r="F1" s="86"/>
      <c r="G1" s="86"/>
      <c r="H1" s="87"/>
      <c r="I1" s="87"/>
      <c r="J1" s="87"/>
      <c r="K1" s="87"/>
      <c r="L1" s="87"/>
      <c r="M1" s="87"/>
      <c r="N1" s="87"/>
      <c r="O1" s="87"/>
      <c r="P1" s="87"/>
      <c r="Q1" s="87"/>
      <c r="R1" s="87"/>
      <c r="S1" s="87"/>
    </row>
    <row r="2" spans="1:19" ht="33" customHeight="1">
      <c r="A2" s="86" t="s">
        <v>13</v>
      </c>
      <c r="B2" s="88"/>
      <c r="C2" s="88"/>
      <c r="D2" s="88"/>
      <c r="E2" s="88"/>
      <c r="F2" s="88"/>
      <c r="G2" s="88"/>
      <c r="H2" s="87"/>
      <c r="I2" s="87"/>
      <c r="J2" s="87"/>
      <c r="K2" s="87"/>
      <c r="L2" s="87"/>
      <c r="M2" s="87"/>
      <c r="N2" s="87"/>
      <c r="O2" s="87"/>
      <c r="P2" s="87"/>
      <c r="Q2" s="87"/>
      <c r="R2" s="87"/>
      <c r="S2" s="87"/>
    </row>
    <row r="3" spans="1:27" s="4" customFormat="1" ht="161.25" customHeight="1">
      <c r="A3" s="41" t="s">
        <v>0</v>
      </c>
      <c r="B3" s="41" t="s">
        <v>9</v>
      </c>
      <c r="C3" s="41" t="s">
        <v>1</v>
      </c>
      <c r="D3" s="41" t="s">
        <v>85</v>
      </c>
      <c r="E3" s="41" t="s">
        <v>86</v>
      </c>
      <c r="F3" s="41" t="s">
        <v>20</v>
      </c>
      <c r="G3" s="41" t="s">
        <v>87</v>
      </c>
      <c r="H3" s="41" t="s">
        <v>19</v>
      </c>
      <c r="I3" s="41" t="s">
        <v>88</v>
      </c>
      <c r="J3" s="41" t="s">
        <v>89</v>
      </c>
      <c r="K3" s="41" t="s">
        <v>14</v>
      </c>
      <c r="L3" s="41" t="s">
        <v>18</v>
      </c>
      <c r="M3" s="41" t="s">
        <v>90</v>
      </c>
      <c r="N3" s="41" t="s">
        <v>91</v>
      </c>
      <c r="O3" s="41" t="s">
        <v>16</v>
      </c>
      <c r="P3" s="41" t="s">
        <v>11</v>
      </c>
      <c r="Q3" s="41" t="s">
        <v>23</v>
      </c>
      <c r="R3" s="41" t="s">
        <v>21</v>
      </c>
      <c r="S3" s="41"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17</v>
      </c>
      <c r="R4" s="30">
        <f>4+15+14+23+18+14+14+17</f>
        <v>119</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17</v>
      </c>
      <c r="R5" s="12">
        <f>24+21+41+29+31+17+21+17</f>
        <v>201</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2</v>
      </c>
      <c r="R6" s="12">
        <f>4+4+3+2+3+2</f>
        <v>18</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1</v>
      </c>
      <c r="R7" s="12">
        <f>1+2+6+2+2+1+2+1</f>
        <v>17</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v>0</v>
      </c>
      <c r="R8" s="12">
        <v>1</v>
      </c>
      <c r="S8" s="23">
        <v>0.99</v>
      </c>
      <c r="AB8" s="2"/>
    </row>
    <row r="9" spans="1:23" ht="37.5" customHeight="1">
      <c r="A9" s="89"/>
      <c r="B9" s="89"/>
      <c r="C9" s="89"/>
      <c r="D9" s="89"/>
      <c r="E9" s="89"/>
      <c r="F9" s="89"/>
      <c r="G9" s="90" t="s">
        <v>12</v>
      </c>
      <c r="H9" s="91"/>
      <c r="I9" s="91"/>
      <c r="J9" s="91"/>
      <c r="K9" s="91"/>
      <c r="L9" s="91"/>
      <c r="M9" s="91"/>
      <c r="N9" s="91"/>
      <c r="O9" s="91"/>
      <c r="P9" s="91"/>
      <c r="Q9" s="91"/>
      <c r="R9" s="91"/>
      <c r="S9" s="92"/>
      <c r="T9" s="32"/>
      <c r="U9" s="32"/>
      <c r="V9" s="32"/>
      <c r="W9" s="32"/>
    </row>
    <row r="10" spans="1:28" ht="21.75" customHeight="1">
      <c r="A10" s="49" t="s">
        <v>3</v>
      </c>
      <c r="B10" s="50"/>
      <c r="C10" s="50"/>
      <c r="D10" s="50"/>
      <c r="E10" s="50"/>
      <c r="F10" s="51"/>
      <c r="G10" s="63" t="s">
        <v>93</v>
      </c>
      <c r="H10" s="64"/>
      <c r="I10" s="64"/>
      <c r="J10" s="64"/>
      <c r="K10" s="64"/>
      <c r="L10" s="64"/>
      <c r="M10" s="64"/>
      <c r="N10" s="64"/>
      <c r="O10" s="64"/>
      <c r="P10" s="64"/>
      <c r="Q10" s="64"/>
      <c r="R10" s="64"/>
      <c r="S10" s="65"/>
      <c r="T10" s="33"/>
      <c r="U10" s="32"/>
      <c r="V10" s="32"/>
      <c r="W10" s="32"/>
      <c r="AB10" s="2"/>
    </row>
    <row r="11" spans="1:28" ht="21" customHeight="1">
      <c r="A11" s="49" t="s">
        <v>4</v>
      </c>
      <c r="B11" s="50"/>
      <c r="C11" s="50"/>
      <c r="D11" s="50"/>
      <c r="E11" s="50"/>
      <c r="F11" s="51"/>
      <c r="G11" s="52"/>
      <c r="H11" s="53"/>
      <c r="I11" s="53"/>
      <c r="J11" s="53"/>
      <c r="K11" s="53"/>
      <c r="L11" s="53"/>
      <c r="M11" s="53"/>
      <c r="N11" s="53"/>
      <c r="O11" s="53"/>
      <c r="P11" s="53"/>
      <c r="Q11" s="53"/>
      <c r="R11" s="53"/>
      <c r="S11" s="54"/>
      <c r="T11" s="33"/>
      <c r="U11" s="32"/>
      <c r="V11" s="32"/>
      <c r="W11" s="32"/>
      <c r="AB11" s="2"/>
    </row>
    <row r="12" spans="1:28" ht="21.75" customHeight="1">
      <c r="A12" s="49" t="s">
        <v>7</v>
      </c>
      <c r="B12" s="50"/>
      <c r="C12" s="50"/>
      <c r="D12" s="50"/>
      <c r="E12" s="50"/>
      <c r="F12" s="51"/>
      <c r="G12" s="52" t="s">
        <v>27</v>
      </c>
      <c r="H12" s="53"/>
      <c r="I12" s="53"/>
      <c r="J12" s="53"/>
      <c r="K12" s="53"/>
      <c r="L12" s="53"/>
      <c r="M12" s="53"/>
      <c r="N12" s="53"/>
      <c r="O12" s="53"/>
      <c r="P12" s="53"/>
      <c r="Q12" s="53"/>
      <c r="R12" s="53"/>
      <c r="S12" s="54"/>
      <c r="T12" s="33"/>
      <c r="U12" s="32"/>
      <c r="V12" s="32"/>
      <c r="W12" s="32"/>
      <c r="AB12" s="2"/>
    </row>
    <row r="13" spans="1:28" ht="24.75" customHeight="1">
      <c r="A13" s="49" t="s">
        <v>8</v>
      </c>
      <c r="B13" s="50"/>
      <c r="C13" s="50"/>
      <c r="D13" s="50"/>
      <c r="E13" s="50"/>
      <c r="F13" s="51"/>
      <c r="G13" s="52"/>
      <c r="H13" s="53"/>
      <c r="I13" s="53"/>
      <c r="J13" s="53"/>
      <c r="K13" s="53"/>
      <c r="L13" s="53"/>
      <c r="M13" s="53"/>
      <c r="N13" s="53"/>
      <c r="O13" s="53"/>
      <c r="P13" s="53"/>
      <c r="Q13" s="53"/>
      <c r="R13" s="53"/>
      <c r="S13" s="54"/>
      <c r="T13" s="33"/>
      <c r="U13" s="32"/>
      <c r="V13" s="32"/>
      <c r="W13" s="32"/>
      <c r="AB13" s="2"/>
    </row>
    <row r="14" spans="1:28" ht="24" customHeight="1">
      <c r="A14" s="49" t="s">
        <v>5</v>
      </c>
      <c r="B14" s="50"/>
      <c r="C14" s="50"/>
      <c r="D14" s="50"/>
      <c r="E14" s="50"/>
      <c r="F14" s="51"/>
      <c r="G14" s="55" t="s">
        <v>51</v>
      </c>
      <c r="H14" s="56"/>
      <c r="I14" s="56"/>
      <c r="J14" s="56"/>
      <c r="K14" s="56"/>
      <c r="L14" s="56"/>
      <c r="M14" s="56"/>
      <c r="N14" s="56"/>
      <c r="O14" s="56"/>
      <c r="P14" s="56"/>
      <c r="Q14" s="56"/>
      <c r="R14" s="56"/>
      <c r="S14" s="57"/>
      <c r="T14" s="33"/>
      <c r="U14" s="32"/>
      <c r="V14" s="32"/>
      <c r="W14" s="32"/>
      <c r="AB14" s="2"/>
    </row>
    <row r="15" spans="1:28" ht="26.25" customHeight="1">
      <c r="A15" s="49" t="s">
        <v>6</v>
      </c>
      <c r="B15" s="50"/>
      <c r="C15" s="50"/>
      <c r="D15" s="50"/>
      <c r="E15" s="50"/>
      <c r="F15" s="51"/>
      <c r="G15" s="52" t="s">
        <v>50</v>
      </c>
      <c r="H15" s="53"/>
      <c r="I15" s="53"/>
      <c r="J15" s="53"/>
      <c r="K15" s="53"/>
      <c r="L15" s="53"/>
      <c r="M15" s="53"/>
      <c r="N15" s="53"/>
      <c r="O15" s="53"/>
      <c r="P15" s="53"/>
      <c r="Q15" s="53"/>
      <c r="R15" s="53"/>
      <c r="S15" s="54"/>
      <c r="T15" s="33"/>
      <c r="U15" s="32"/>
      <c r="V15" s="32"/>
      <c r="W15" s="32"/>
      <c r="AB15" s="2"/>
    </row>
    <row r="16" spans="1:30" s="1" customFormat="1" ht="16.5" customHeight="1">
      <c r="A16" s="58" t="s">
        <v>49</v>
      </c>
      <c r="B16" s="58"/>
      <c r="C16" s="58"/>
      <c r="D16" s="58"/>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59"/>
      <c r="M18" s="59"/>
      <c r="N18" s="59"/>
      <c r="O18" s="59"/>
      <c r="P18" s="59"/>
      <c r="Q18" s="59"/>
      <c r="R18" s="59"/>
      <c r="S18" s="59"/>
      <c r="T18" s="59"/>
      <c r="U18" s="59"/>
      <c r="V18" s="59"/>
      <c r="W18" s="59"/>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S1"/>
    <mergeCell ref="A2:S2"/>
    <mergeCell ref="A9:F9"/>
    <mergeCell ref="G9:S9"/>
    <mergeCell ref="A10:F10"/>
    <mergeCell ref="G10:S10"/>
    <mergeCell ref="A11:F11"/>
    <mergeCell ref="G11:S11"/>
    <mergeCell ref="A12:F12"/>
    <mergeCell ref="G12:S12"/>
    <mergeCell ref="A13:F13"/>
    <mergeCell ref="G13:S13"/>
    <mergeCell ref="A14:F14"/>
    <mergeCell ref="G14:S14"/>
    <mergeCell ref="A15:F15"/>
    <mergeCell ref="G15:S15"/>
    <mergeCell ref="A16:D16"/>
    <mergeCell ref="L18:W18"/>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9.xml><?xml version="1.0" encoding="utf-8"?>
<worksheet xmlns="http://schemas.openxmlformats.org/spreadsheetml/2006/main" xmlns:r="http://schemas.openxmlformats.org/officeDocument/2006/relationships">
  <sheetPr>
    <tabColor rgb="FFFF0000"/>
  </sheetPr>
  <dimension ref="A1:AD22"/>
  <sheetViews>
    <sheetView tabSelected="1" view="pageLayout" zoomScale="60" zoomScaleNormal="74" zoomScalePageLayoutView="60" workbookViewId="0" topLeftCell="G6">
      <selection activeCell="G12" sqref="G12:S12"/>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93" t="s">
        <v>2</v>
      </c>
      <c r="B1" s="93"/>
      <c r="C1" s="93"/>
      <c r="D1" s="93"/>
      <c r="E1" s="93"/>
      <c r="F1" s="93"/>
      <c r="G1" s="93"/>
      <c r="H1" s="94"/>
      <c r="I1" s="94"/>
      <c r="J1" s="94"/>
      <c r="K1" s="94"/>
      <c r="L1" s="94"/>
      <c r="M1" s="94"/>
      <c r="N1" s="94"/>
      <c r="O1" s="94"/>
      <c r="P1" s="94"/>
      <c r="Q1" s="94"/>
      <c r="R1" s="94"/>
      <c r="S1" s="94"/>
    </row>
    <row r="2" spans="1:19" ht="33" customHeight="1">
      <c r="A2" s="93" t="s">
        <v>13</v>
      </c>
      <c r="B2" s="95"/>
      <c r="C2" s="95"/>
      <c r="D2" s="95"/>
      <c r="E2" s="95"/>
      <c r="F2" s="95"/>
      <c r="G2" s="95"/>
      <c r="H2" s="94"/>
      <c r="I2" s="94"/>
      <c r="J2" s="94"/>
      <c r="K2" s="94"/>
      <c r="L2" s="94"/>
      <c r="M2" s="94"/>
      <c r="N2" s="94"/>
      <c r="O2" s="94"/>
      <c r="P2" s="94"/>
      <c r="Q2" s="94"/>
      <c r="R2" s="94"/>
      <c r="S2" s="94"/>
    </row>
    <row r="3" spans="1:27" s="4" customFormat="1" ht="161.25" customHeight="1">
      <c r="A3" s="96" t="s">
        <v>0</v>
      </c>
      <c r="B3" s="96" t="s">
        <v>9</v>
      </c>
      <c r="C3" s="96" t="s">
        <v>1</v>
      </c>
      <c r="D3" s="96" t="s">
        <v>85</v>
      </c>
      <c r="E3" s="96" t="s">
        <v>86</v>
      </c>
      <c r="F3" s="96" t="s">
        <v>20</v>
      </c>
      <c r="G3" s="96" t="s">
        <v>87</v>
      </c>
      <c r="H3" s="96" t="s">
        <v>19</v>
      </c>
      <c r="I3" s="96" t="s">
        <v>88</v>
      </c>
      <c r="J3" s="96" t="s">
        <v>89</v>
      </c>
      <c r="K3" s="96" t="s">
        <v>14</v>
      </c>
      <c r="L3" s="96" t="s">
        <v>18</v>
      </c>
      <c r="M3" s="96" t="s">
        <v>90</v>
      </c>
      <c r="N3" s="96" t="s">
        <v>91</v>
      </c>
      <c r="O3" s="96" t="s">
        <v>16</v>
      </c>
      <c r="P3" s="96" t="s">
        <v>11</v>
      </c>
      <c r="Q3" s="96" t="s">
        <v>23</v>
      </c>
      <c r="R3" s="96" t="s">
        <v>21</v>
      </c>
      <c r="S3" s="96" t="s">
        <v>15</v>
      </c>
      <c r="T3" s="3"/>
      <c r="U3" s="3"/>
      <c r="V3" s="3"/>
      <c r="W3" s="3"/>
      <c r="X3" s="3"/>
      <c r="Y3" s="3"/>
      <c r="Z3" s="3"/>
      <c r="AA3" s="3"/>
    </row>
    <row r="4" spans="1:28" ht="212.25" customHeight="1">
      <c r="A4" s="6">
        <v>1</v>
      </c>
      <c r="B4" s="18" t="s">
        <v>59</v>
      </c>
      <c r="C4" s="13" t="s">
        <v>55</v>
      </c>
      <c r="D4" s="7" t="s">
        <v>44</v>
      </c>
      <c r="E4" s="7" t="s">
        <v>95</v>
      </c>
      <c r="F4" s="8" t="s">
        <v>47</v>
      </c>
      <c r="G4" s="13" t="s">
        <v>69</v>
      </c>
      <c r="H4" s="21">
        <v>7.38</v>
      </c>
      <c r="I4" s="9" t="s">
        <v>57</v>
      </c>
      <c r="J4" s="24" t="s">
        <v>58</v>
      </c>
      <c r="K4" s="24" t="s">
        <v>36</v>
      </c>
      <c r="L4" s="25" t="s">
        <v>26</v>
      </c>
      <c r="M4" s="26" t="s">
        <v>25</v>
      </c>
      <c r="N4" s="27" t="s">
        <v>24</v>
      </c>
      <c r="O4" s="28" t="s">
        <v>24</v>
      </c>
      <c r="P4" s="28" t="s">
        <v>24</v>
      </c>
      <c r="Q4" s="29">
        <v>18</v>
      </c>
      <c r="R4" s="30">
        <f>4+15+14+23+18+14+14+17+18</f>
        <v>137</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1</v>
      </c>
      <c r="R5" s="12">
        <f>24+21+41+29+31+17+21+17+1</f>
        <v>202</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2</v>
      </c>
      <c r="R6" s="12">
        <f>4+4+3+2+3+2</f>
        <v>18</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1</v>
      </c>
      <c r="R7" s="12">
        <f>1+2+6+2+2+1+2+1+1</f>
        <v>18</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v>1</v>
      </c>
      <c r="R8" s="12">
        <f>1+1</f>
        <v>2</v>
      </c>
      <c r="S8" s="23">
        <v>0.99</v>
      </c>
      <c r="AB8" s="2"/>
    </row>
    <row r="9" spans="1:23" ht="37.5" customHeight="1">
      <c r="A9" s="89"/>
      <c r="B9" s="89"/>
      <c r="C9" s="89"/>
      <c r="D9" s="89"/>
      <c r="E9" s="89"/>
      <c r="F9" s="89"/>
      <c r="G9" s="90" t="s">
        <v>12</v>
      </c>
      <c r="H9" s="91"/>
      <c r="I9" s="91"/>
      <c r="J9" s="91"/>
      <c r="K9" s="91"/>
      <c r="L9" s="91"/>
      <c r="M9" s="91"/>
      <c r="N9" s="91"/>
      <c r="O9" s="91"/>
      <c r="P9" s="91"/>
      <c r="Q9" s="91"/>
      <c r="R9" s="91"/>
      <c r="S9" s="92"/>
      <c r="T9" s="32"/>
      <c r="U9" s="32"/>
      <c r="V9" s="32"/>
      <c r="W9" s="32"/>
    </row>
    <row r="10" spans="1:28" ht="21.75" customHeight="1">
      <c r="A10" s="49" t="s">
        <v>3</v>
      </c>
      <c r="B10" s="50"/>
      <c r="C10" s="50"/>
      <c r="D10" s="50"/>
      <c r="E10" s="50"/>
      <c r="F10" s="51"/>
      <c r="G10" s="63" t="s">
        <v>94</v>
      </c>
      <c r="H10" s="64"/>
      <c r="I10" s="64"/>
      <c r="J10" s="64"/>
      <c r="K10" s="64"/>
      <c r="L10" s="64"/>
      <c r="M10" s="64"/>
      <c r="N10" s="64"/>
      <c r="O10" s="64"/>
      <c r="P10" s="64"/>
      <c r="Q10" s="64"/>
      <c r="R10" s="64"/>
      <c r="S10" s="65"/>
      <c r="T10" s="33"/>
      <c r="U10" s="32"/>
      <c r="V10" s="32"/>
      <c r="W10" s="32"/>
      <c r="AB10" s="2"/>
    </row>
    <row r="11" spans="1:28" ht="21" customHeight="1">
      <c r="A11" s="49" t="s">
        <v>4</v>
      </c>
      <c r="B11" s="50"/>
      <c r="C11" s="50"/>
      <c r="D11" s="50"/>
      <c r="E11" s="50"/>
      <c r="F11" s="51"/>
      <c r="G11" s="52"/>
      <c r="H11" s="53"/>
      <c r="I11" s="53"/>
      <c r="J11" s="53"/>
      <c r="K11" s="53"/>
      <c r="L11" s="53"/>
      <c r="M11" s="53"/>
      <c r="N11" s="53"/>
      <c r="O11" s="53"/>
      <c r="P11" s="53"/>
      <c r="Q11" s="53"/>
      <c r="R11" s="53"/>
      <c r="S11" s="54"/>
      <c r="T11" s="33"/>
      <c r="U11" s="32"/>
      <c r="V11" s="32"/>
      <c r="W11" s="32"/>
      <c r="AB11" s="2"/>
    </row>
    <row r="12" spans="1:28" ht="21.75" customHeight="1">
      <c r="A12" s="49" t="s">
        <v>7</v>
      </c>
      <c r="B12" s="50"/>
      <c r="C12" s="50"/>
      <c r="D12" s="50"/>
      <c r="E12" s="50"/>
      <c r="F12" s="51"/>
      <c r="G12" s="52" t="s">
        <v>27</v>
      </c>
      <c r="H12" s="53"/>
      <c r="I12" s="53"/>
      <c r="J12" s="53"/>
      <c r="K12" s="53"/>
      <c r="L12" s="53"/>
      <c r="M12" s="53"/>
      <c r="N12" s="53"/>
      <c r="O12" s="53"/>
      <c r="P12" s="53"/>
      <c r="Q12" s="53"/>
      <c r="R12" s="53"/>
      <c r="S12" s="54"/>
      <c r="T12" s="33"/>
      <c r="U12" s="32"/>
      <c r="V12" s="32"/>
      <c r="W12" s="32"/>
      <c r="AB12" s="2"/>
    </row>
    <row r="13" spans="1:28" ht="24.75" customHeight="1">
      <c r="A13" s="49" t="s">
        <v>8</v>
      </c>
      <c r="B13" s="50"/>
      <c r="C13" s="50"/>
      <c r="D13" s="50"/>
      <c r="E13" s="50"/>
      <c r="F13" s="51"/>
      <c r="G13" s="52"/>
      <c r="H13" s="53"/>
      <c r="I13" s="53"/>
      <c r="J13" s="53"/>
      <c r="K13" s="53"/>
      <c r="L13" s="53"/>
      <c r="M13" s="53"/>
      <c r="N13" s="53"/>
      <c r="O13" s="53"/>
      <c r="P13" s="53"/>
      <c r="Q13" s="53"/>
      <c r="R13" s="53"/>
      <c r="S13" s="54"/>
      <c r="T13" s="33"/>
      <c r="U13" s="32"/>
      <c r="V13" s="32"/>
      <c r="W13" s="32"/>
      <c r="AB13" s="2"/>
    </row>
    <row r="14" spans="1:28" ht="24" customHeight="1">
      <c r="A14" s="49" t="s">
        <v>5</v>
      </c>
      <c r="B14" s="50"/>
      <c r="C14" s="50"/>
      <c r="D14" s="50"/>
      <c r="E14" s="50"/>
      <c r="F14" s="51"/>
      <c r="G14" s="55" t="s">
        <v>51</v>
      </c>
      <c r="H14" s="56"/>
      <c r="I14" s="56"/>
      <c r="J14" s="56"/>
      <c r="K14" s="56"/>
      <c r="L14" s="56"/>
      <c r="M14" s="56"/>
      <c r="N14" s="56"/>
      <c r="O14" s="56"/>
      <c r="P14" s="56"/>
      <c r="Q14" s="56"/>
      <c r="R14" s="56"/>
      <c r="S14" s="57"/>
      <c r="T14" s="33"/>
      <c r="U14" s="32"/>
      <c r="V14" s="32"/>
      <c r="W14" s="32"/>
      <c r="AB14" s="2"/>
    </row>
    <row r="15" spans="1:28" ht="26.25" customHeight="1">
      <c r="A15" s="49" t="s">
        <v>6</v>
      </c>
      <c r="B15" s="50"/>
      <c r="C15" s="50"/>
      <c r="D15" s="50"/>
      <c r="E15" s="50"/>
      <c r="F15" s="51"/>
      <c r="G15" s="52" t="s">
        <v>50</v>
      </c>
      <c r="H15" s="53"/>
      <c r="I15" s="53"/>
      <c r="J15" s="53"/>
      <c r="K15" s="53"/>
      <c r="L15" s="53"/>
      <c r="M15" s="53"/>
      <c r="N15" s="53"/>
      <c r="O15" s="53"/>
      <c r="P15" s="53"/>
      <c r="Q15" s="53"/>
      <c r="R15" s="53"/>
      <c r="S15" s="54"/>
      <c r="T15" s="33"/>
      <c r="U15" s="32"/>
      <c r="V15" s="32"/>
      <c r="W15" s="32"/>
      <c r="AB15" s="2"/>
    </row>
    <row r="16" spans="1:30" s="1" customFormat="1" ht="16.5" customHeight="1">
      <c r="A16" s="58" t="s">
        <v>49</v>
      </c>
      <c r="B16" s="58"/>
      <c r="C16" s="58"/>
      <c r="D16" s="58"/>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59"/>
      <c r="M18" s="59"/>
      <c r="N18" s="59"/>
      <c r="O18" s="59"/>
      <c r="P18" s="59"/>
      <c r="Q18" s="59"/>
      <c r="R18" s="59"/>
      <c r="S18" s="59"/>
      <c r="T18" s="59"/>
      <c r="U18" s="59"/>
      <c r="V18" s="59"/>
      <c r="W18" s="59"/>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alexandra_buenano</cp:lastModifiedBy>
  <cp:lastPrinted>2022-06-06T14:28:32Z</cp:lastPrinted>
  <dcterms:created xsi:type="dcterms:W3CDTF">2011-01-17T22:05:47Z</dcterms:created>
  <dcterms:modified xsi:type="dcterms:W3CDTF">2022-10-17T16:54:14Z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